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zlobekwielun-my.sharepoint.com/personal/dyrektor_zlobek_wielun_pl/Documents/Pulpit/Zakupy/żywność zapytania ofertowe na 2023 r/Zamówienie na 2024 r/Zadanie nr IV/"/>
    </mc:Choice>
  </mc:AlternateContent>
  <xr:revisionPtr revIDLastSave="0" documentId="13_ncr:1_{21B5C216-5CBD-445E-A1FE-2301C38BBD6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7" i="1" l="1"/>
  <c r="K57" i="1" s="1"/>
  <c r="H57" i="1"/>
  <c r="J31" i="1"/>
  <c r="H31" i="1"/>
  <c r="K31" i="1"/>
  <c r="J93" i="1"/>
  <c r="K93" i="1" s="1"/>
  <c r="I93" i="1"/>
  <c r="J92" i="1"/>
  <c r="K92" i="1" s="1"/>
  <c r="I92" i="1"/>
  <c r="J91" i="1"/>
  <c r="K91" i="1" s="1"/>
  <c r="I91" i="1"/>
  <c r="J90" i="1"/>
  <c r="K90" i="1" s="1"/>
  <c r="I90" i="1"/>
  <c r="J89" i="1"/>
  <c r="K89" i="1" s="1"/>
  <c r="I89" i="1"/>
  <c r="J88" i="1"/>
  <c r="K88" i="1" s="1"/>
  <c r="I88" i="1"/>
  <c r="J87" i="1"/>
  <c r="K87" i="1" s="1"/>
  <c r="I87" i="1"/>
  <c r="J86" i="1"/>
  <c r="K86" i="1" s="1"/>
  <c r="I86" i="1"/>
  <c r="J85" i="1"/>
  <c r="K85" i="1" s="1"/>
  <c r="I85" i="1"/>
  <c r="J84" i="1"/>
  <c r="K84" i="1" s="1"/>
  <c r="I84" i="1"/>
  <c r="J83" i="1"/>
  <c r="K83" i="1" s="1"/>
  <c r="I83" i="1"/>
  <c r="J82" i="1"/>
  <c r="K82" i="1" s="1"/>
  <c r="I82" i="1"/>
  <c r="J81" i="1"/>
  <c r="K81" i="1" s="1"/>
  <c r="I81" i="1"/>
  <c r="J80" i="1"/>
  <c r="K80" i="1" s="1"/>
  <c r="I80" i="1"/>
  <c r="J79" i="1"/>
  <c r="K79" i="1" s="1"/>
  <c r="I79" i="1"/>
  <c r="J78" i="1"/>
  <c r="K78" i="1" s="1"/>
  <c r="I78" i="1"/>
  <c r="J77" i="1"/>
  <c r="K77" i="1" s="1"/>
  <c r="I77" i="1"/>
  <c r="J76" i="1"/>
  <c r="K76" i="1" s="1"/>
  <c r="I76" i="1"/>
  <c r="J75" i="1"/>
  <c r="K75" i="1" s="1"/>
  <c r="I75" i="1"/>
  <c r="J74" i="1"/>
  <c r="K74" i="1" s="1"/>
  <c r="I74" i="1"/>
  <c r="J73" i="1"/>
  <c r="K73" i="1" s="1"/>
  <c r="I73" i="1"/>
  <c r="J72" i="1"/>
  <c r="K72" i="1" s="1"/>
  <c r="I72" i="1"/>
  <c r="J71" i="1"/>
  <c r="K71" i="1" s="1"/>
  <c r="I71" i="1"/>
  <c r="J70" i="1"/>
  <c r="K70" i="1" s="1"/>
  <c r="I70" i="1"/>
  <c r="J69" i="1"/>
  <c r="K69" i="1" s="1"/>
  <c r="I69" i="1"/>
  <c r="J68" i="1"/>
  <c r="K68" i="1" s="1"/>
  <c r="I68" i="1"/>
  <c r="J67" i="1"/>
  <c r="K67" i="1" s="1"/>
  <c r="I67" i="1"/>
  <c r="J66" i="1"/>
  <c r="K66" i="1" s="1"/>
  <c r="I66" i="1"/>
  <c r="J65" i="1"/>
  <c r="K65" i="1" s="1"/>
  <c r="I65" i="1"/>
  <c r="J64" i="1"/>
  <c r="K64" i="1" s="1"/>
  <c r="I64" i="1"/>
  <c r="J63" i="1"/>
  <c r="K63" i="1" s="1"/>
  <c r="I63" i="1"/>
  <c r="J62" i="1"/>
  <c r="K62" i="1" s="1"/>
  <c r="I62" i="1"/>
  <c r="J61" i="1"/>
  <c r="K61" i="1" s="1"/>
  <c r="I61" i="1"/>
  <c r="J60" i="1"/>
  <c r="K60" i="1" s="1"/>
  <c r="I60" i="1"/>
  <c r="J59" i="1"/>
  <c r="K59" i="1" s="1"/>
  <c r="I59" i="1"/>
  <c r="J58" i="1"/>
  <c r="K58" i="1" s="1"/>
  <c r="I58" i="1"/>
  <c r="J56" i="1"/>
  <c r="K56" i="1" s="1"/>
  <c r="I56" i="1"/>
  <c r="J55" i="1"/>
  <c r="K55" i="1" s="1"/>
  <c r="I55" i="1"/>
  <c r="J54" i="1"/>
  <c r="K54" i="1" s="1"/>
  <c r="I54" i="1"/>
  <c r="J53" i="1"/>
  <c r="K53" i="1" s="1"/>
  <c r="I53" i="1"/>
  <c r="J52" i="1"/>
  <c r="K52" i="1" s="1"/>
  <c r="I52" i="1"/>
  <c r="J51" i="1"/>
  <c r="K51" i="1" s="1"/>
  <c r="I51" i="1"/>
  <c r="J50" i="1"/>
  <c r="K50" i="1" s="1"/>
  <c r="I50" i="1"/>
  <c r="J49" i="1"/>
  <c r="K49" i="1" s="1"/>
  <c r="I49" i="1"/>
  <c r="J48" i="1"/>
  <c r="K48" i="1" s="1"/>
  <c r="I48" i="1"/>
  <c r="J47" i="1"/>
  <c r="K47" i="1" s="1"/>
  <c r="I47" i="1"/>
  <c r="J46" i="1"/>
  <c r="K46" i="1" s="1"/>
  <c r="I46" i="1"/>
  <c r="J45" i="1"/>
  <c r="H45" i="1" s="1"/>
  <c r="I45" i="1"/>
  <c r="J44" i="1"/>
  <c r="K44" i="1" s="1"/>
  <c r="I44" i="1"/>
  <c r="J43" i="1"/>
  <c r="H43" i="1" s="1"/>
  <c r="I43" i="1"/>
  <c r="J42" i="1"/>
  <c r="K42" i="1" s="1"/>
  <c r="I42" i="1"/>
  <c r="J41" i="1"/>
  <c r="K41" i="1" s="1"/>
  <c r="I41" i="1"/>
  <c r="J40" i="1"/>
  <c r="K40" i="1" s="1"/>
  <c r="I40" i="1"/>
  <c r="J39" i="1"/>
  <c r="K39" i="1" s="1"/>
  <c r="I39" i="1"/>
  <c r="J38" i="1"/>
  <c r="K38" i="1" s="1"/>
  <c r="I38" i="1"/>
  <c r="J37" i="1"/>
  <c r="K37" i="1" s="1"/>
  <c r="I37" i="1"/>
  <c r="J36" i="1"/>
  <c r="K36" i="1" s="1"/>
  <c r="I36" i="1"/>
  <c r="J35" i="1"/>
  <c r="H35" i="1" s="1"/>
  <c r="I35" i="1"/>
  <c r="J34" i="1"/>
  <c r="H34" i="1" s="1"/>
  <c r="I34" i="1"/>
  <c r="J33" i="1"/>
  <c r="H33" i="1" s="1"/>
  <c r="I33" i="1"/>
  <c r="J32" i="1"/>
  <c r="H32" i="1" s="1"/>
  <c r="I32" i="1"/>
  <c r="J30" i="1"/>
  <c r="K30" i="1" s="1"/>
  <c r="I30" i="1"/>
  <c r="J29" i="1"/>
  <c r="H29" i="1" s="1"/>
  <c r="I29" i="1"/>
  <c r="I27" i="1"/>
  <c r="I28" i="1"/>
  <c r="I25" i="1"/>
  <c r="J27" i="1"/>
  <c r="K27" i="1" s="1"/>
  <c r="J28" i="1"/>
  <c r="K28" i="1" s="1"/>
  <c r="J25" i="1"/>
  <c r="H25" i="1" s="1"/>
  <c r="H42" i="1" l="1"/>
  <c r="H93" i="1"/>
  <c r="H90" i="1"/>
  <c r="H39" i="1"/>
  <c r="H53" i="1"/>
  <c r="H61" i="1"/>
  <c r="H71" i="1"/>
  <c r="H81" i="1"/>
  <c r="H38" i="1"/>
  <c r="H41" i="1"/>
  <c r="H44" i="1"/>
  <c r="H58" i="1"/>
  <c r="H65" i="1"/>
  <c r="H78" i="1"/>
  <c r="H37" i="1"/>
  <c r="H46" i="1"/>
  <c r="H76" i="1"/>
  <c r="K43" i="1"/>
  <c r="H92" i="1"/>
  <c r="H89" i="1"/>
  <c r="H88" i="1"/>
  <c r="H86" i="1"/>
  <c r="H84" i="1"/>
  <c r="H83" i="1"/>
  <c r="H82" i="1"/>
  <c r="H79" i="1"/>
  <c r="H77" i="1"/>
  <c r="H74" i="1"/>
  <c r="H72" i="1"/>
  <c r="H70" i="1"/>
  <c r="H69" i="1"/>
  <c r="H67" i="1"/>
  <c r="H62" i="1"/>
  <c r="H52" i="1"/>
  <c r="H49" i="1"/>
  <c r="H47" i="1"/>
  <c r="K45" i="1"/>
  <c r="H40" i="1"/>
  <c r="H50" i="1"/>
  <c r="H66" i="1"/>
  <c r="H73" i="1"/>
  <c r="H80" i="1"/>
  <c r="H85" i="1"/>
  <c r="H91" i="1"/>
  <c r="H56" i="1"/>
  <c r="H68" i="1"/>
  <c r="H75" i="1"/>
  <c r="H87" i="1"/>
  <c r="H51" i="1"/>
  <c r="H55" i="1"/>
  <c r="H60" i="1"/>
  <c r="H64" i="1"/>
  <c r="H48" i="1"/>
  <c r="H54" i="1"/>
  <c r="H59" i="1"/>
  <c r="H63" i="1"/>
  <c r="H36" i="1"/>
  <c r="K32" i="1"/>
  <c r="K33" i="1"/>
  <c r="K34" i="1"/>
  <c r="K35" i="1"/>
  <c r="H30" i="1"/>
  <c r="K29" i="1"/>
  <c r="J94" i="1"/>
  <c r="H28" i="1"/>
  <c r="H27" i="1"/>
  <c r="K25" i="1"/>
  <c r="H94" i="1" l="1"/>
  <c r="D20" i="1" s="1"/>
  <c r="K94" i="1"/>
  <c r="D21" i="1" s="1"/>
  <c r="D19" i="1"/>
</calcChain>
</file>

<file path=xl/sharedStrings.xml><?xml version="1.0" encoding="utf-8"?>
<sst xmlns="http://schemas.openxmlformats.org/spreadsheetml/2006/main" count="240" uniqueCount="145">
  <si>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</si>
  <si>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</si>
  <si>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</si>
  <si>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</si>
  <si>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</si>
  <si>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</si>
  <si>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</si>
  <si>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</si>
  <si>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</si>
  <si>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</si>
  <si>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</si>
  <si>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</si>
  <si>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</si>
  <si>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</si>
  <si>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</si>
  <si>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</si>
  <si>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</si>
  <si>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t>Formularz cenowy zał. Nr 3.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</si>
  <si>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</si>
  <si>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</si>
  <si>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UWAGA:</t>
  </si>
  <si>
    <t xml:space="preserve">2. Wykonawca wypełnia tylko kolumny i wiersze zaznaczone na żółto </t>
  </si>
  <si>
    <t>Ilość</t>
  </si>
  <si>
    <t>Cena jednostk. netto ( zł)</t>
  </si>
  <si>
    <t>Stawka podatku vat</t>
  </si>
  <si>
    <t>Cena jednostkowa brutto [zł]</t>
  </si>
  <si>
    <t>Wartość netto (zł)</t>
  </si>
  <si>
    <t>Wartość brutto (zł)</t>
  </si>
  <si>
    <t>Nazwa towaru-artykułu
(podane w treści nazwy pochodzenia art.nie są
bezwzględnie obowiązujące,dopuszcza się art. Równoważne jakoscią lub lepsze)</t>
  </si>
  <si>
    <t>1. Wypełniony arkusz należy wydrukować, podpisać i dołączyć do składanej oferty.</t>
  </si>
  <si>
    <t>Gramatura opakowania oferowana przez Wykonawcę</t>
  </si>
  <si>
    <t>Awokado</t>
  </si>
  <si>
    <t>Banan</t>
  </si>
  <si>
    <t>Brzoskwinia</t>
  </si>
  <si>
    <t>Burak ćwikłowy luz, korzenie o średnicy 40-70mm</t>
  </si>
  <si>
    <t>Brokuły główka o średnicy min 15 cm, bez łodygi i liści (masa główki 500 - 800g)</t>
  </si>
  <si>
    <t>Cebula luz</t>
  </si>
  <si>
    <t>Cukinia zielona , żółta</t>
  </si>
  <si>
    <t>Cytryna</t>
  </si>
  <si>
    <t>Czosnek - główki</t>
  </si>
  <si>
    <t>Imbir</t>
  </si>
  <si>
    <t>Jabłka deserowe soczyste, słodko winne odmiany: Ala, Eliza, Cortland, Gala, Iarded, Jonagold, Ligol, Lobo, Rubin, Szampion, Decosta, Jonagored, Paula Red ( kaliber 65 - 75mm)</t>
  </si>
  <si>
    <t>Kalarepa</t>
  </si>
  <si>
    <t>Kapusta biała, masa główki 3-4 kg</t>
  </si>
  <si>
    <t>Kapusta czerwona, masa główki 1-1,5 kg</t>
  </si>
  <si>
    <t>Kapusta włoska , masa główki 2-4 kg</t>
  </si>
  <si>
    <t>Koper (w pęczkach o masie 50-200g bez łodyg)</t>
  </si>
  <si>
    <t>Limonka</t>
  </si>
  <si>
    <t>Mango</t>
  </si>
  <si>
    <t>Melon żółty, Galia, Kantalupa</t>
  </si>
  <si>
    <t>Kiwi</t>
  </si>
  <si>
    <t>Nać pietruszki (w pęczkach o masie 50-200g bez łodyg)</t>
  </si>
  <si>
    <t>Pietruszka korzeniowa, luz</t>
  </si>
  <si>
    <t>Por</t>
  </si>
  <si>
    <t>Sałata masłowa (masa główki 150 - 200g)</t>
  </si>
  <si>
    <t>Seler korzeniowy, luz</t>
  </si>
  <si>
    <t>Szczypiorek świeży, cienkolistny (w pęczkach o masie 20-150g)</t>
  </si>
  <si>
    <t>Śliwka odmiany: Węgierka zwykła, Węgierka Dąbrowicka, Cacanska Rana, President, Elena Bluefre,Lepotica, Opal, Brzoskwiniowa, Stanley, (dostarczana w okresie VII - XI 2022)</t>
  </si>
  <si>
    <t>Śliwka odmiany importowane (dostarczana w okresie I-VI, XII. 2022)</t>
  </si>
  <si>
    <t>Włoszczyzna bez kapusty (pęczki)</t>
  </si>
  <si>
    <t>Ogórek kiszony typu: Dominik, Stefanek lub inne równoważne(paczkowany: folia, słoik, wiaderko) Składniki: ogórki, sól, koper, czosnek, liść laurowy, ziele angielskie, chrzan.</t>
  </si>
  <si>
    <t>kg</t>
  </si>
  <si>
    <t>260 g</t>
  </si>
  <si>
    <t>360 g</t>
  </si>
  <si>
    <t>200 g</t>
  </si>
  <si>
    <t>350 g</t>
  </si>
  <si>
    <t>125-500 g</t>
  </si>
  <si>
    <t>500-800 g</t>
  </si>
  <si>
    <t>100 g</t>
  </si>
  <si>
    <t>110 g</t>
  </si>
  <si>
    <t>50-150 g</t>
  </si>
  <si>
    <t>105 g</t>
  </si>
  <si>
    <t>szt</t>
  </si>
  <si>
    <t>50 g</t>
  </si>
  <si>
    <t>1000 g</t>
  </si>
  <si>
    <t>170 g</t>
  </si>
  <si>
    <t>240 g</t>
  </si>
  <si>
    <t>3000-4000 g</t>
  </si>
  <si>
    <t>2000-4000 g</t>
  </si>
  <si>
    <t>1000-1500 g</t>
  </si>
  <si>
    <t>700 g</t>
  </si>
  <si>
    <t>50-200 g</t>
  </si>
  <si>
    <t>400 g</t>
  </si>
  <si>
    <t>230 g</t>
  </si>
  <si>
    <t>95 g</t>
  </si>
  <si>
    <t>60 g</t>
  </si>
  <si>
    <t>130 g</t>
  </si>
  <si>
    <t>180 g</t>
  </si>
  <si>
    <t>128 g</t>
  </si>
  <si>
    <t>160-200 g</t>
  </si>
  <si>
    <t>140 g</t>
  </si>
  <si>
    <t>150-250 g</t>
  </si>
  <si>
    <t>150-200 g</t>
  </si>
  <si>
    <t>210 g</t>
  </si>
  <si>
    <t>20-150 g</t>
  </si>
  <si>
    <t>Kapusta kiszona sałatkowa z marchewką typu: Dominik, Stefanek lub inne równoważne (paczkowana: folia, słoik, wiaderko) . Składniki: kapusta biała, marchew 5%, sól.</t>
  </si>
  <si>
    <t>500-1000 g</t>
  </si>
  <si>
    <t>500-3000 g</t>
  </si>
  <si>
    <t>Jajko, świeże, średnie M, klasa pierwsza "A"</t>
  </si>
  <si>
    <t>53-63 g</t>
  </si>
  <si>
    <t xml:space="preserve">   </t>
  </si>
  <si>
    <t>3-6 kg</t>
  </si>
  <si>
    <r>
      <rPr>
        <b/>
        <sz val="11"/>
        <color theme="1"/>
        <rFont val="Arial"/>
        <family val="2"/>
        <charset val="238"/>
      </rPr>
      <t xml:space="preserve">Zadanie IV: </t>
    </r>
    <r>
      <rPr>
        <sz val="11"/>
        <color theme="1"/>
        <rFont val="Arial"/>
        <family val="2"/>
        <charset val="238"/>
      </rPr>
      <t>Sukcesywna dostawa świeżych warzyw, owoców, jaj i kiszonek na rok 2024</t>
    </r>
  </si>
  <si>
    <t xml:space="preserve">Ananas </t>
  </si>
  <si>
    <t>ok 1 kg</t>
  </si>
  <si>
    <t>ok. 1 kg</t>
  </si>
  <si>
    <t>szt.</t>
  </si>
  <si>
    <t xml:space="preserve"> ok. 80 g</t>
  </si>
  <si>
    <t>Ogórek zielony - gruntowy krajowy (dostarczany w okresie VI -IX )</t>
  </si>
  <si>
    <t>Ogórek zielony - szklarniowy: krajowy,  importowany (dostarczany w okresie X -V.)</t>
  </si>
  <si>
    <t>Papryka czerwona (dostarczany w okresie VI-X.)</t>
  </si>
  <si>
    <t>Papryka czerwona (dostarczany w okresie I-V. XI-XII.)</t>
  </si>
  <si>
    <t>Pietruszka wczesna korzeń z natką (dostarczana w okresie VI – VII. )</t>
  </si>
  <si>
    <t>Pomidor krajowy, gruntowy, szklarniowy: typu Gargamel, Malinowy, Vilmas (dostarczany w okresie VII - X. )</t>
  </si>
  <si>
    <t>Pomidor szklarniowy krajowy lub importowany  (dostarczany w okresie XI -VI. )</t>
  </si>
  <si>
    <t>Ziemniaki młode jadalne luz(dostarczane w okresie V - VIII.), odmiany ogólnoużytkowe lub mączyste</t>
  </si>
  <si>
    <t>Ziemniaki  jadalne luz (dostarczane w okresie IX- IV. ), odmiany ogólnoużytkowe lub mączyste</t>
  </si>
  <si>
    <t>Ogórek małosolny (paczkowany: folia, słoik, wiaderko). Składniki: ogórki, sól, koper, czosnek, liść laurowy, ziele angielskie, chrzan.</t>
  </si>
  <si>
    <t>Arbuz (dostarczany w okresie V - IX), masa jednej sztuki 3-6 kg</t>
  </si>
  <si>
    <t>Botwina (dostarczana w okresie IV- VIII)</t>
  </si>
  <si>
    <t>Borówka amerykańska (dostarczana w okresie VII - IX )</t>
  </si>
  <si>
    <t>Brzoskwinie ciasteczkowe (dostarczana w okresie VI - IX)</t>
  </si>
  <si>
    <t>Cebulka młoda - typu dymka ze szczypiorkiem (pęczek o masie 50 -150g, dostarczana w okresie V- VIII)</t>
  </si>
  <si>
    <t>Dynia Hokkaido (dostarczane w okresie VIII - XII) masa jednej sztuki ok.1 kg</t>
  </si>
  <si>
    <t>Fasolka szparagowa żółta, Mamut (dostarczane w okresie VI - X)</t>
  </si>
  <si>
    <t>Gruszka krajowa odmiany: Konferencja, Paryżanka, Lukasówka, Red - Bonkreta, Faworytka , Komisówka, General Leclerc(dostarczana w okresie  VI -XII)</t>
  </si>
  <si>
    <t>Gruszka - importowana (dostarczana w okresie I -IV )</t>
  </si>
  <si>
    <t>Kalafior główka o średnicy min 15 cm, bez łodygi i liści (masa główki 500 - 800g, dostarczany w okresie od V - IX)</t>
  </si>
  <si>
    <t>Jabłka deserowe soczyste, wczesne odmiany, słodko winne odmiany: Genewa, Antonówka, Vista bella, Piros (dostarczane w okresie VI- VIII) ( kaliber 65 - 75mm)</t>
  </si>
  <si>
    <t>Kapusta pekińska (dostarczana w okresie I- XII)</t>
  </si>
  <si>
    <t>Malina (dostarczane w okresie VI- X)</t>
  </si>
  <si>
    <t>Mandarynka lub klementynka (dostarczane w okresie I -IV., IX -XII)</t>
  </si>
  <si>
    <t>Pomarańcze (dostarczane w okresie I -IV., IX - XII)</t>
  </si>
  <si>
    <t>Marchew, luz, odmiany : Karotka, Karina, Atol, Polka, Koral, Dolanka, Amsterdamska, Lenka, Selecta, Fantazja, Perfekcja, Regulska (dostarczana w okresie od X - V)</t>
  </si>
  <si>
    <t>Marchew wczesna bez naci, luz (dostarczana w okresie VI – IX)</t>
  </si>
  <si>
    <t>Morele (dostarczane w okresie VI - IX)</t>
  </si>
  <si>
    <t>Nektarynka (dostarczana w okresie VI - XI)</t>
  </si>
  <si>
    <t>Porzeczka czerwona, biała, czarna (dostarczana w okresie VI-VIII)</t>
  </si>
  <si>
    <t>Rabarbar świeży (dostarczany w okresie IV-VIII)</t>
  </si>
  <si>
    <t>Rzodkiewka bez liści (w pęczkach o masie 150 - 250g, dostarczana w okresie V- X)</t>
  </si>
  <si>
    <t>Truskawki (dostarczane w okresie V - VII)</t>
  </si>
  <si>
    <t>Włoszczyzna młoda , pęczki (dostarczana w okresie VI-VII)</t>
  </si>
  <si>
    <t>125 - 500 g</t>
  </si>
  <si>
    <t>Malina (dostarczane w okresie I-V)</t>
  </si>
  <si>
    <t>Borówka amerykańska (dostarczana w okresie I - VI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</si>
</sst>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3" borderId="0" xfId="0" applyFill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2" fillId="0" borderId="10" xfId="0" applyFont="1" applyBorder="1" applyAlignment="1">
      <alignment horizontal="center" wrapText="1"/>
    </xf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7" fillId="0" borderId="17" xfId="0" applyFon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164" fontId="0" fillId="0" borderId="15" xfId="0" applyNumberFormat="1" applyBorder="1"/>
    <xf numFmtId="9" fontId="5" fillId="0" borderId="21" xfId="0" applyNumberFormat="1" applyFont="1" applyBorder="1"/>
    <xf numFmtId="164" fontId="0" fillId="0" borderId="22" xfId="0" applyNumberFormat="1" applyBorder="1"/>
    <xf numFmtId="0" fontId="3" fillId="0" borderId="2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4" fillId="0" borderId="27" xfId="0" applyFont="1" applyBorder="1" applyAlignment="1">
      <alignment wrapText="1"/>
    </xf>
    <xf numFmtId="49" fontId="0" fillId="4" borderId="14" xfId="0" applyNumberFormat="1" applyFill="1" applyBorder="1"/>
    <xf numFmtId="49" fontId="0" fillId="4" borderId="19" xfId="0" applyNumberFormat="1" applyFill="1" applyBorder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4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26" xfId="0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2" fontId="0" fillId="4" borderId="18" xfId="0" applyNumberFormat="1" applyFill="1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23" xfId="0" applyNumberFormat="1" applyBorder="1" applyAlignment="1">
      <alignment vertical="center"/>
    </xf>
    <xf numFmtId="0" fontId="1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right" vertical="center"/>
    </xf>
    <xf numFmtId="49" fontId="0" fillId="0" borderId="18" xfId="0" applyNumberFormat="1" applyBorder="1" applyAlignment="1">
      <alignment horizontal="right" vertical="center"/>
    </xf>
    <xf numFmtId="166" fontId="0" fillId="4" borderId="1" xfId="0" applyNumberFormat="1" applyFill="1" applyBorder="1" applyAlignment="1">
      <alignment vertical="center"/>
    </xf>
    <xf numFmtId="166" fontId="0" fillId="4" borderId="18" xfId="0" applyNumberFormat="1" applyFill="1" applyBorder="1" applyAlignment="1">
      <alignment vertical="center"/>
    </xf>
    <xf numFmtId="3" fontId="0" fillId="4" borderId="1" xfId="0" applyNumberFormat="1" applyFill="1" applyBorder="1"/>
    <xf numFmtId="0" fontId="0" fillId="4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left"/>
    </xf>
    <xf numFmtId="164" fontId="0" fillId="4" borderId="28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98"/>
  <sheetViews>
    <sheetView tabSelected="1" topLeftCell="B2" zoomScale="140" zoomScaleNormal="140" workbookViewId="0">
      <selection activeCell="L58" sqref="L58"/>
    </sheetView>
  </sheetViews>
  <sheetFormatPr defaultRowHeight="14.5" x14ac:dyDescent="0.35"/>
  <cols>
    <col min="2" max="2" width="5.54296875" customWidth="1"/>
    <col min="3" max="3" width="28.453125" customWidth="1"/>
    <col min="4" max="4" width="4.90625" customWidth="1"/>
    <col min="5" max="5" width="7.36328125" bestFit="1" customWidth="1"/>
    <col min="6" max="6" width="9.453125" customWidth="1"/>
    <col min="7" max="7" width="7.453125" customWidth="1"/>
    <col min="8" max="8" width="9.08984375" bestFit="1" customWidth="1"/>
    <col min="9" max="9" width="9.08984375" customWidth="1"/>
    <col min="10" max="10" width="8.54296875" customWidth="1"/>
    <col min="11" max="11" width="8.36328125" customWidth="1"/>
    <col min="12" max="12" width="12.90625" customWidth="1"/>
    <col min="13" max="13" width="12.453125" customWidth="1"/>
    <col min="14" max="14" width="10.54296875" customWidth="1"/>
  </cols>
  <sheetData>
    <row r="1" spans="3:15" ht="15" thickBot="1" x14ac:dyDescent="0.4"/>
    <row r="2" spans="3:15" ht="15.5" x14ac:dyDescent="0.35">
      <c r="C2" s="52" t="s">
        <v>17</v>
      </c>
      <c r="D2" s="53"/>
      <c r="E2" s="53"/>
      <c r="F2" s="53"/>
      <c r="G2" s="53"/>
      <c r="H2" s="53"/>
      <c r="I2" s="53"/>
      <c r="J2" s="53"/>
      <c r="K2" s="15"/>
      <c r="L2" s="15"/>
      <c r="M2" s="1"/>
    </row>
    <row r="3" spans="3:15" x14ac:dyDescent="0.35">
      <c r="C3" s="2"/>
      <c r="M3" s="3"/>
    </row>
    <row r="4" spans="3:15" x14ac:dyDescent="0.35">
      <c r="C4" s="4" t="s">
        <v>102</v>
      </c>
      <c r="D4" s="11"/>
      <c r="E4" s="11"/>
      <c r="F4" s="11"/>
      <c r="G4" s="11"/>
      <c r="H4" s="11"/>
      <c r="I4" s="11"/>
      <c r="M4" s="3"/>
      <c r="N4" s="6"/>
      <c r="O4" s="7"/>
    </row>
    <row r="5" spans="3:15" x14ac:dyDescent="0.35">
      <c r="C5" s="2"/>
      <c r="M5" s="3"/>
    </row>
    <row r="6" spans="3:15" x14ac:dyDescent="0.35">
      <c r="C6" s="54" t="s">
        <v>100</v>
      </c>
      <c r="D6" s="55"/>
      <c r="E6" s="55"/>
      <c r="F6" s="55"/>
      <c r="G6" s="55"/>
      <c r="H6" s="12"/>
      <c r="I6" s="12"/>
      <c r="M6" s="3"/>
    </row>
    <row r="7" spans="3:15" ht="14.4" customHeight="1" x14ac:dyDescent="0.35">
      <c r="C7" s="56" t="s">
        <v>18</v>
      </c>
      <c r="D7" s="57"/>
      <c r="E7" s="57"/>
      <c r="F7" s="57"/>
      <c r="G7" s="58"/>
      <c r="H7" s="58"/>
      <c r="I7" s="58"/>
      <c r="J7" s="58"/>
      <c r="K7" s="58"/>
      <c r="L7" s="10"/>
      <c r="M7" s="9"/>
    </row>
    <row r="8" spans="3:15" x14ac:dyDescent="0.35">
      <c r="C8" s="2"/>
      <c r="M8" s="3"/>
    </row>
    <row r="9" spans="3:15" x14ac:dyDescent="0.35">
      <c r="C9" s="5" t="s">
        <v>3</v>
      </c>
      <c r="M9" s="3"/>
    </row>
    <row r="10" spans="3:15" x14ac:dyDescent="0.35">
      <c r="C10" s="4" t="s">
        <v>4</v>
      </c>
      <c r="D10" s="51"/>
      <c r="E10" s="51"/>
      <c r="F10" s="51"/>
      <c r="G10" s="51"/>
      <c r="H10" s="51"/>
      <c r="I10" s="51"/>
      <c r="J10" s="51"/>
      <c r="M10" s="3"/>
    </row>
    <row r="11" spans="3:15" x14ac:dyDescent="0.35">
      <c r="C11" s="4" t="s">
        <v>5</v>
      </c>
      <c r="D11" s="51"/>
      <c r="E11" s="51"/>
      <c r="F11" s="51"/>
      <c r="G11" s="51"/>
      <c r="H11" s="51"/>
      <c r="I11" s="51"/>
      <c r="J11" s="51"/>
      <c r="M11" s="3"/>
    </row>
    <row r="12" spans="3:15" x14ac:dyDescent="0.35">
      <c r="C12" s="4" t="s">
        <v>6</v>
      </c>
      <c r="D12" s="50"/>
      <c r="E12" s="51"/>
      <c r="F12" s="51"/>
      <c r="G12" s="51"/>
      <c r="H12" s="51"/>
      <c r="I12" s="51"/>
      <c r="J12" s="51"/>
      <c r="M12" s="3"/>
    </row>
    <row r="13" spans="3:15" x14ac:dyDescent="0.35">
      <c r="C13" s="4" t="s">
        <v>7</v>
      </c>
      <c r="D13" s="51"/>
      <c r="E13" s="51"/>
      <c r="F13" s="51"/>
      <c r="G13" s="51"/>
      <c r="H13" s="51"/>
      <c r="I13" s="51"/>
      <c r="J13" s="51"/>
      <c r="M13" s="3"/>
    </row>
    <row r="14" spans="3:15" x14ac:dyDescent="0.35">
      <c r="C14" s="4" t="s">
        <v>8</v>
      </c>
      <c r="D14" s="51"/>
      <c r="E14" s="51"/>
      <c r="F14" s="51"/>
      <c r="G14" s="51"/>
      <c r="H14" s="51"/>
      <c r="I14" s="51"/>
      <c r="J14" s="51"/>
      <c r="M14" s="3"/>
    </row>
    <row r="15" spans="3:15" x14ac:dyDescent="0.35">
      <c r="C15" s="4" t="s">
        <v>9</v>
      </c>
      <c r="D15" s="51"/>
      <c r="E15" s="51"/>
      <c r="F15" s="51"/>
      <c r="G15" s="51"/>
      <c r="H15" s="51"/>
      <c r="I15" s="51"/>
      <c r="J15" s="51"/>
      <c r="M15" s="3"/>
    </row>
    <row r="16" spans="3:15" x14ac:dyDescent="0.35">
      <c r="C16" s="4" t="s">
        <v>10</v>
      </c>
      <c r="D16" s="51"/>
      <c r="E16" s="51"/>
      <c r="F16" s="51"/>
      <c r="G16" s="51"/>
      <c r="H16" s="51"/>
      <c r="I16" s="51"/>
      <c r="J16" s="51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3"/>
      <c r="E18" s="13"/>
      <c r="F18" s="13"/>
      <c r="G18" s="13"/>
      <c r="H18" s="13"/>
      <c r="I18" s="13"/>
      <c r="M18" s="3"/>
    </row>
    <row r="19" spans="2:13" x14ac:dyDescent="0.35">
      <c r="C19" s="4" t="s">
        <v>12</v>
      </c>
      <c r="D19" s="63">
        <f>J94</f>
        <v>0</v>
      </c>
      <c r="E19" s="63"/>
      <c r="F19" s="63"/>
      <c r="G19" s="63"/>
      <c r="H19" s="63"/>
      <c r="I19" s="63"/>
      <c r="J19" s="63"/>
      <c r="M19" s="3"/>
    </row>
    <row r="20" spans="2:13" x14ac:dyDescent="0.35">
      <c r="C20" s="4" t="s">
        <v>13</v>
      </c>
      <c r="D20" s="63">
        <f>H94</f>
        <v>0</v>
      </c>
      <c r="E20" s="63"/>
      <c r="F20" s="63"/>
      <c r="G20" s="63"/>
      <c r="H20" s="63"/>
      <c r="I20" s="63"/>
      <c r="J20" s="63"/>
      <c r="M20" s="3"/>
    </row>
    <row r="21" spans="2:13" x14ac:dyDescent="0.35">
      <c r="C21" s="4" t="s">
        <v>14</v>
      </c>
      <c r="D21" s="63">
        <f>K94</f>
        <v>0</v>
      </c>
      <c r="E21" s="63"/>
      <c r="F21" s="63"/>
      <c r="G21" s="63"/>
      <c r="H21" s="63"/>
      <c r="I21" s="63"/>
      <c r="J21" s="63"/>
      <c r="M21" s="3"/>
    </row>
    <row r="22" spans="2:13" ht="15" thickBot="1" x14ac:dyDescent="0.4">
      <c r="C22" s="18" t="s">
        <v>15</v>
      </c>
      <c r="D22" s="60"/>
      <c r="E22" s="61"/>
      <c r="F22" s="61"/>
      <c r="G22" s="61"/>
      <c r="H22" s="61"/>
      <c r="I22" s="61"/>
      <c r="J22" s="61"/>
      <c r="K22" s="61"/>
      <c r="L22" s="61"/>
      <c r="M22" s="62"/>
    </row>
    <row r="23" spans="2:13" ht="87.9" customHeight="1" x14ac:dyDescent="0.35">
      <c r="B23" s="32" t="s">
        <v>0</v>
      </c>
      <c r="C23" s="14" t="s">
        <v>28</v>
      </c>
      <c r="D23" s="29" t="s">
        <v>1</v>
      </c>
      <c r="E23" s="29" t="s">
        <v>22</v>
      </c>
      <c r="F23" s="30" t="s">
        <v>23</v>
      </c>
      <c r="G23" s="30" t="s">
        <v>24</v>
      </c>
      <c r="H23" s="30" t="s">
        <v>19</v>
      </c>
      <c r="I23" s="30" t="s">
        <v>25</v>
      </c>
      <c r="J23" s="30" t="s">
        <v>26</v>
      </c>
      <c r="K23" s="30" t="s">
        <v>27</v>
      </c>
      <c r="L23" s="30" t="s">
        <v>16</v>
      </c>
      <c r="M23" s="31" t="s">
        <v>30</v>
      </c>
    </row>
    <row r="24" spans="2:13" ht="12.9" customHeight="1" x14ac:dyDescent="0.35">
      <c r="B24" s="16">
        <v>1</v>
      </c>
      <c r="C24" s="25">
        <v>2</v>
      </c>
      <c r="D24" s="8">
        <v>3</v>
      </c>
      <c r="E24" s="8">
        <v>4</v>
      </c>
      <c r="F24" s="8">
        <v>5</v>
      </c>
      <c r="G24" s="8">
        <v>6</v>
      </c>
      <c r="H24" s="8">
        <v>7</v>
      </c>
      <c r="I24" s="8">
        <v>8</v>
      </c>
      <c r="J24" s="8">
        <v>9</v>
      </c>
      <c r="K24" s="8">
        <v>10</v>
      </c>
      <c r="L24" s="8">
        <v>11</v>
      </c>
      <c r="M24" s="8">
        <v>12</v>
      </c>
    </row>
    <row r="25" spans="2:13" ht="21" x14ac:dyDescent="0.35">
      <c r="B25" s="24">
        <v>1</v>
      </c>
      <c r="C25" s="43" t="s">
        <v>118</v>
      </c>
      <c r="D25" s="33" t="s">
        <v>61</v>
      </c>
      <c r="E25" s="34">
        <v>80</v>
      </c>
      <c r="F25" s="35"/>
      <c r="G25" s="48"/>
      <c r="H25" s="36">
        <f>J25*G25</f>
        <v>0</v>
      </c>
      <c r="I25" s="36">
        <f>F25+(F25*G25)</f>
        <v>0</v>
      </c>
      <c r="J25" s="36">
        <f>F25*E25</f>
        <v>0</v>
      </c>
      <c r="K25" s="36">
        <f>J25+(J25*G25)</f>
        <v>0</v>
      </c>
      <c r="L25" s="46" t="s">
        <v>101</v>
      </c>
      <c r="M25" s="27"/>
    </row>
    <row r="26" spans="2:13" ht="15.5" x14ac:dyDescent="0.35">
      <c r="B26" s="24">
        <v>2</v>
      </c>
      <c r="C26" s="43" t="s">
        <v>103</v>
      </c>
      <c r="D26" s="33" t="s">
        <v>72</v>
      </c>
      <c r="E26" s="34">
        <v>60</v>
      </c>
      <c r="F26" s="35"/>
      <c r="G26" s="48"/>
      <c r="H26" s="36">
        <v>0</v>
      </c>
      <c r="I26" s="36">
        <v>0</v>
      </c>
      <c r="J26" s="36">
        <v>0</v>
      </c>
      <c r="K26" s="36">
        <v>0</v>
      </c>
      <c r="L26" s="46" t="s">
        <v>104</v>
      </c>
      <c r="M26" s="27"/>
    </row>
    <row r="27" spans="2:13" ht="15.5" x14ac:dyDescent="0.35">
      <c r="B27" s="24">
        <v>3</v>
      </c>
      <c r="C27" s="43" t="s">
        <v>31</v>
      </c>
      <c r="D27" s="33" t="s">
        <v>72</v>
      </c>
      <c r="E27" s="34">
        <v>30</v>
      </c>
      <c r="F27" s="35"/>
      <c r="G27" s="48"/>
      <c r="H27" s="36">
        <f t="shared" ref="H27:H29" si="0">J27*G27</f>
        <v>0</v>
      </c>
      <c r="I27" s="36">
        <f t="shared" ref="I27:I29" si="1">F27+(F27*G27)</f>
        <v>0</v>
      </c>
      <c r="J27" s="36">
        <f t="shared" ref="J27:J29" si="2">F27*E27</f>
        <v>0</v>
      </c>
      <c r="K27" s="36">
        <f t="shared" ref="K27:K29" si="3">J27+(J27*G27)</f>
        <v>0</v>
      </c>
      <c r="L27" s="46" t="s">
        <v>62</v>
      </c>
      <c r="M27" s="27"/>
    </row>
    <row r="28" spans="2:13" ht="15.5" x14ac:dyDescent="0.35">
      <c r="B28" s="24">
        <v>4</v>
      </c>
      <c r="C28" s="43" t="s">
        <v>32</v>
      </c>
      <c r="D28" s="33" t="s">
        <v>61</v>
      </c>
      <c r="E28" s="34">
        <v>420</v>
      </c>
      <c r="F28" s="35"/>
      <c r="G28" s="48"/>
      <c r="H28" s="36">
        <f t="shared" si="0"/>
        <v>0</v>
      </c>
      <c r="I28" s="36">
        <f t="shared" si="1"/>
        <v>0</v>
      </c>
      <c r="J28" s="36">
        <f t="shared" si="2"/>
        <v>0</v>
      </c>
      <c r="K28" s="36">
        <f t="shared" si="3"/>
        <v>0</v>
      </c>
      <c r="L28" s="46" t="s">
        <v>64</v>
      </c>
      <c r="M28" s="27"/>
    </row>
    <row r="29" spans="2:13" ht="15.5" x14ac:dyDescent="0.35">
      <c r="B29" s="24">
        <v>5</v>
      </c>
      <c r="C29" s="43" t="s">
        <v>119</v>
      </c>
      <c r="D29" s="37" t="s">
        <v>61</v>
      </c>
      <c r="E29" s="38">
        <v>8</v>
      </c>
      <c r="F29" s="39"/>
      <c r="G29" s="49"/>
      <c r="H29" s="36">
        <f t="shared" si="0"/>
        <v>0</v>
      </c>
      <c r="I29" s="36">
        <f t="shared" si="1"/>
        <v>0</v>
      </c>
      <c r="J29" s="36">
        <f t="shared" si="2"/>
        <v>0</v>
      </c>
      <c r="K29" s="36">
        <f t="shared" si="3"/>
        <v>0</v>
      </c>
      <c r="L29" s="47" t="s">
        <v>65</v>
      </c>
      <c r="M29" s="28"/>
    </row>
    <row r="30" spans="2:13" ht="21" x14ac:dyDescent="0.35">
      <c r="B30" s="24">
        <v>6</v>
      </c>
      <c r="C30" s="43" t="s">
        <v>144</v>
      </c>
      <c r="D30" s="33" t="s">
        <v>61</v>
      </c>
      <c r="E30" s="34">
        <v>100</v>
      </c>
      <c r="F30" s="35"/>
      <c r="G30" s="48"/>
      <c r="H30" s="36">
        <f>J30*G30</f>
        <v>0</v>
      </c>
      <c r="I30" s="36">
        <f>F30+(F30*G30)</f>
        <v>0</v>
      </c>
      <c r="J30" s="36">
        <f>F30*E30</f>
        <v>0</v>
      </c>
      <c r="K30" s="36">
        <f>J30+(J30*G30)</f>
        <v>0</v>
      </c>
      <c r="L30" s="46" t="s">
        <v>66</v>
      </c>
      <c r="M30" s="27"/>
    </row>
    <row r="31" spans="2:13" ht="21" x14ac:dyDescent="0.35">
      <c r="B31" s="24">
        <v>7</v>
      </c>
      <c r="C31" s="43" t="s">
        <v>120</v>
      </c>
      <c r="D31" s="33" t="s">
        <v>61</v>
      </c>
      <c r="E31" s="34">
        <v>50</v>
      </c>
      <c r="F31" s="35"/>
      <c r="G31" s="48"/>
      <c r="H31" s="36">
        <f>J31*G31</f>
        <v>0</v>
      </c>
      <c r="I31" s="36"/>
      <c r="J31" s="36">
        <f>F31*E31</f>
        <v>0</v>
      </c>
      <c r="K31" s="36">
        <f>J31+(J31*G31)</f>
        <v>0</v>
      </c>
      <c r="L31" s="46" t="s">
        <v>142</v>
      </c>
      <c r="M31" s="27"/>
    </row>
    <row r="32" spans="2:13" ht="21" x14ac:dyDescent="0.35">
      <c r="B32" s="24">
        <v>8</v>
      </c>
      <c r="C32" s="43" t="s">
        <v>35</v>
      </c>
      <c r="D32" s="33" t="s">
        <v>61</v>
      </c>
      <c r="E32" s="34">
        <v>60</v>
      </c>
      <c r="F32" s="35"/>
      <c r="G32" s="48"/>
      <c r="H32" s="36">
        <f>J32*G32</f>
        <v>0</v>
      </c>
      <c r="I32" s="36">
        <f>F32+(F32*G32)</f>
        <v>0</v>
      </c>
      <c r="J32" s="36">
        <f>F32*E32</f>
        <v>0</v>
      </c>
      <c r="K32" s="36">
        <f>J32+(J32*G32)</f>
        <v>0</v>
      </c>
      <c r="L32" s="46" t="s">
        <v>67</v>
      </c>
      <c r="M32" s="27"/>
    </row>
    <row r="33" spans="2:13" ht="15.5" x14ac:dyDescent="0.35">
      <c r="B33" s="24">
        <v>9</v>
      </c>
      <c r="C33" s="43" t="s">
        <v>33</v>
      </c>
      <c r="D33" s="33" t="s">
        <v>61</v>
      </c>
      <c r="E33" s="34">
        <v>30</v>
      </c>
      <c r="F33" s="35"/>
      <c r="G33" s="48"/>
      <c r="H33" s="36">
        <f t="shared" ref="H33:H35" si="4">J33*G33</f>
        <v>0</v>
      </c>
      <c r="I33" s="36">
        <f t="shared" ref="I33:I35" si="5">F33+(F33*G33)</f>
        <v>0</v>
      </c>
      <c r="J33" s="36">
        <f t="shared" ref="J33:J35" si="6">F33*E33</f>
        <v>0</v>
      </c>
      <c r="K33" s="36">
        <f t="shared" ref="K33:K35" si="7">J33+(J33*G33)</f>
        <v>0</v>
      </c>
      <c r="L33" s="46" t="s">
        <v>68</v>
      </c>
      <c r="M33" s="27"/>
    </row>
    <row r="34" spans="2:13" ht="21" x14ac:dyDescent="0.35">
      <c r="B34" s="24">
        <v>10</v>
      </c>
      <c r="C34" s="44" t="s">
        <v>121</v>
      </c>
      <c r="D34" s="33" t="s">
        <v>61</v>
      </c>
      <c r="E34" s="34">
        <v>30</v>
      </c>
      <c r="F34" s="35"/>
      <c r="G34" s="48"/>
      <c r="H34" s="36">
        <f t="shared" si="4"/>
        <v>0</v>
      </c>
      <c r="I34" s="36">
        <f t="shared" si="5"/>
        <v>0</v>
      </c>
      <c r="J34" s="36">
        <f t="shared" si="6"/>
        <v>0</v>
      </c>
      <c r="K34" s="36">
        <f t="shared" si="7"/>
        <v>0</v>
      </c>
      <c r="L34" s="46" t="s">
        <v>69</v>
      </c>
      <c r="M34" s="27"/>
    </row>
    <row r="35" spans="2:13" ht="21" x14ac:dyDescent="0.35">
      <c r="B35" s="24">
        <v>11</v>
      </c>
      <c r="C35" s="43" t="s">
        <v>34</v>
      </c>
      <c r="D35" s="37" t="s">
        <v>61</v>
      </c>
      <c r="E35" s="38">
        <v>150</v>
      </c>
      <c r="F35" s="39"/>
      <c r="G35" s="49"/>
      <c r="H35" s="36">
        <f t="shared" si="4"/>
        <v>0</v>
      </c>
      <c r="I35" s="36">
        <f t="shared" si="5"/>
        <v>0</v>
      </c>
      <c r="J35" s="36">
        <f t="shared" si="6"/>
        <v>0</v>
      </c>
      <c r="K35" s="36">
        <f t="shared" si="7"/>
        <v>0</v>
      </c>
      <c r="L35" s="47" t="s">
        <v>68</v>
      </c>
      <c r="M35" s="28"/>
    </row>
    <row r="36" spans="2:13" ht="15.5" x14ac:dyDescent="0.35">
      <c r="B36" s="24">
        <v>12</v>
      </c>
      <c r="C36" s="43" t="s">
        <v>36</v>
      </c>
      <c r="D36" s="33" t="s">
        <v>61</v>
      </c>
      <c r="E36" s="34">
        <v>50</v>
      </c>
      <c r="F36" s="35"/>
      <c r="G36" s="48"/>
      <c r="H36" s="36">
        <f>J36*G36</f>
        <v>0</v>
      </c>
      <c r="I36" s="36">
        <f>F36+(F36*G36)</f>
        <v>0</v>
      </c>
      <c r="J36" s="36">
        <f>F36*E36</f>
        <v>0</v>
      </c>
      <c r="K36" s="36">
        <f>J36+(J36*G36)</f>
        <v>0</v>
      </c>
      <c r="L36" s="46" t="s">
        <v>68</v>
      </c>
      <c r="M36" s="27"/>
    </row>
    <row r="37" spans="2:13" ht="31.5" x14ac:dyDescent="0.35">
      <c r="B37" s="24">
        <v>13</v>
      </c>
      <c r="C37" s="43" t="s">
        <v>122</v>
      </c>
      <c r="D37" s="33" t="s">
        <v>61</v>
      </c>
      <c r="E37" s="34">
        <v>5</v>
      </c>
      <c r="F37" s="35"/>
      <c r="G37" s="48"/>
      <c r="H37" s="36">
        <f>J37*G37</f>
        <v>0</v>
      </c>
      <c r="I37" s="36">
        <f>F37+(F37*G37)</f>
        <v>0</v>
      </c>
      <c r="J37" s="36">
        <f>F37*E37</f>
        <v>0</v>
      </c>
      <c r="K37" s="36">
        <f>J37+(J37*G37)</f>
        <v>0</v>
      </c>
      <c r="L37" s="46" t="s">
        <v>70</v>
      </c>
      <c r="M37" s="27"/>
    </row>
    <row r="38" spans="2:13" ht="15.5" x14ac:dyDescent="0.35">
      <c r="B38" s="24">
        <v>14</v>
      </c>
      <c r="C38" s="43" t="s">
        <v>37</v>
      </c>
      <c r="D38" s="33" t="s">
        <v>61</v>
      </c>
      <c r="E38" s="34">
        <v>75</v>
      </c>
      <c r="F38" s="35"/>
      <c r="G38" s="48"/>
      <c r="H38" s="36">
        <f t="shared" ref="H38:H40" si="8">J38*G38</f>
        <v>0</v>
      </c>
      <c r="I38" s="36">
        <f t="shared" ref="I38:I40" si="9">F38+(F38*G38)</f>
        <v>0</v>
      </c>
      <c r="J38" s="36">
        <f t="shared" ref="J38:J40" si="10">F38*E38</f>
        <v>0</v>
      </c>
      <c r="K38" s="36">
        <f t="shared" ref="K38:K40" si="11">J38+(J38*G38)</f>
        <v>0</v>
      </c>
      <c r="L38" s="46" t="s">
        <v>63</v>
      </c>
      <c r="M38" s="27"/>
    </row>
    <row r="39" spans="2:13" ht="15.5" x14ac:dyDescent="0.35">
      <c r="B39" s="24">
        <v>15</v>
      </c>
      <c r="C39" s="43" t="s">
        <v>38</v>
      </c>
      <c r="D39" s="33" t="s">
        <v>61</v>
      </c>
      <c r="E39" s="34">
        <v>60</v>
      </c>
      <c r="F39" s="35"/>
      <c r="G39" s="48"/>
      <c r="H39" s="36">
        <f t="shared" si="8"/>
        <v>0</v>
      </c>
      <c r="I39" s="36">
        <f t="shared" si="9"/>
        <v>0</v>
      </c>
      <c r="J39" s="36">
        <f t="shared" si="10"/>
        <v>0</v>
      </c>
      <c r="K39" s="36">
        <f t="shared" si="11"/>
        <v>0</v>
      </c>
      <c r="L39" s="46" t="s">
        <v>71</v>
      </c>
      <c r="M39" s="27"/>
    </row>
    <row r="40" spans="2:13" ht="15.5" x14ac:dyDescent="0.35">
      <c r="B40" s="24">
        <v>16</v>
      </c>
      <c r="C40" s="43" t="s">
        <v>39</v>
      </c>
      <c r="D40" s="37" t="s">
        <v>72</v>
      </c>
      <c r="E40" s="38">
        <v>40</v>
      </c>
      <c r="F40" s="39"/>
      <c r="G40" s="49"/>
      <c r="H40" s="36">
        <f t="shared" si="8"/>
        <v>0</v>
      </c>
      <c r="I40" s="36">
        <f t="shared" si="9"/>
        <v>0</v>
      </c>
      <c r="J40" s="36">
        <f t="shared" si="10"/>
        <v>0</v>
      </c>
      <c r="K40" s="36">
        <f t="shared" si="11"/>
        <v>0</v>
      </c>
      <c r="L40" s="47" t="s">
        <v>73</v>
      </c>
      <c r="M40" s="28"/>
    </row>
    <row r="41" spans="2:13" ht="21" x14ac:dyDescent="0.35">
      <c r="B41" s="24">
        <v>17</v>
      </c>
      <c r="C41" s="43" t="s">
        <v>123</v>
      </c>
      <c r="D41" s="33" t="s">
        <v>61</v>
      </c>
      <c r="E41" s="34">
        <v>50</v>
      </c>
      <c r="F41" s="35"/>
      <c r="G41" s="48"/>
      <c r="H41" s="36">
        <f>J41*G41</f>
        <v>0</v>
      </c>
      <c r="I41" s="36">
        <f>F41+(F41*G41)</f>
        <v>0</v>
      </c>
      <c r="J41" s="36">
        <f>F41*E41</f>
        <v>0</v>
      </c>
      <c r="K41" s="36">
        <f>J41+(J41*G41)</f>
        <v>0</v>
      </c>
      <c r="L41" s="46" t="s">
        <v>105</v>
      </c>
      <c r="M41" s="27"/>
    </row>
    <row r="42" spans="2:13" ht="21" x14ac:dyDescent="0.35">
      <c r="B42" s="24">
        <v>18</v>
      </c>
      <c r="C42" s="43" t="s">
        <v>124</v>
      </c>
      <c r="D42" s="33" t="s">
        <v>61</v>
      </c>
      <c r="E42" s="34">
        <v>10</v>
      </c>
      <c r="F42" s="35"/>
      <c r="G42" s="48"/>
      <c r="H42" s="36">
        <f>J42*G42</f>
        <v>0</v>
      </c>
      <c r="I42" s="36">
        <f>F42+(F42*G42)</f>
        <v>0</v>
      </c>
      <c r="J42" s="36">
        <f>F42*E42</f>
        <v>0</v>
      </c>
      <c r="K42" s="36">
        <f>J42+(J42*G42)</f>
        <v>0</v>
      </c>
      <c r="L42" s="46" t="s">
        <v>74</v>
      </c>
      <c r="M42" s="27"/>
    </row>
    <row r="43" spans="2:13" ht="42" x14ac:dyDescent="0.35">
      <c r="B43" s="24">
        <v>19</v>
      </c>
      <c r="C43" s="43" t="s">
        <v>125</v>
      </c>
      <c r="D43" s="33" t="s">
        <v>61</v>
      </c>
      <c r="E43" s="34">
        <v>240</v>
      </c>
      <c r="F43" s="35"/>
      <c r="G43" s="48"/>
      <c r="H43" s="36">
        <f t="shared" ref="H43:H45" si="12">J43*G43</f>
        <v>0</v>
      </c>
      <c r="I43" s="36">
        <f t="shared" ref="I43:I45" si="13">F43+(F43*G43)</f>
        <v>0</v>
      </c>
      <c r="J43" s="36">
        <f t="shared" ref="J43:J45" si="14">F43*E43</f>
        <v>0</v>
      </c>
      <c r="K43" s="36">
        <f t="shared" ref="K43:K45" si="15">J43+(J43*G43)</f>
        <v>0</v>
      </c>
      <c r="L43" s="46" t="s">
        <v>75</v>
      </c>
      <c r="M43" s="27"/>
    </row>
    <row r="44" spans="2:13" ht="21" x14ac:dyDescent="0.35">
      <c r="B44" s="24">
        <v>20</v>
      </c>
      <c r="C44" s="43" t="s">
        <v>126</v>
      </c>
      <c r="D44" s="33" t="s">
        <v>61</v>
      </c>
      <c r="E44" s="34">
        <v>80</v>
      </c>
      <c r="F44" s="35"/>
      <c r="G44" s="48"/>
      <c r="H44" s="36">
        <f t="shared" si="12"/>
        <v>0</v>
      </c>
      <c r="I44" s="36">
        <f t="shared" si="13"/>
        <v>0</v>
      </c>
      <c r="J44" s="36">
        <f t="shared" si="14"/>
        <v>0</v>
      </c>
      <c r="K44" s="36">
        <f t="shared" si="15"/>
        <v>0</v>
      </c>
      <c r="L44" s="46" t="s">
        <v>75</v>
      </c>
      <c r="M44" s="27"/>
    </row>
    <row r="45" spans="2:13" ht="15.5" x14ac:dyDescent="0.35">
      <c r="B45" s="24">
        <v>21</v>
      </c>
      <c r="C45" s="43" t="s">
        <v>40</v>
      </c>
      <c r="D45" s="37" t="s">
        <v>61</v>
      </c>
      <c r="E45" s="38">
        <v>3</v>
      </c>
      <c r="F45" s="39"/>
      <c r="G45" s="49"/>
      <c r="H45" s="36">
        <f t="shared" si="12"/>
        <v>0</v>
      </c>
      <c r="I45" s="36">
        <f t="shared" si="13"/>
        <v>0</v>
      </c>
      <c r="J45" s="36">
        <f t="shared" si="14"/>
        <v>0</v>
      </c>
      <c r="K45" s="36">
        <f t="shared" si="15"/>
        <v>0</v>
      </c>
      <c r="L45" s="47" t="s">
        <v>68</v>
      </c>
      <c r="M45" s="28"/>
    </row>
    <row r="46" spans="2:13" ht="52.5" x14ac:dyDescent="0.35">
      <c r="B46" s="24">
        <v>22</v>
      </c>
      <c r="C46" s="43" t="s">
        <v>41</v>
      </c>
      <c r="D46" s="33" t="s">
        <v>61</v>
      </c>
      <c r="E46" s="34">
        <v>300</v>
      </c>
      <c r="F46" s="35"/>
      <c r="G46" s="48"/>
      <c r="H46" s="36">
        <f>J46*G46</f>
        <v>0</v>
      </c>
      <c r="I46" s="36">
        <f>F46+(F46*G46)</f>
        <v>0</v>
      </c>
      <c r="J46" s="36">
        <f>F46*E46</f>
        <v>0</v>
      </c>
      <c r="K46" s="36">
        <f>J46+(J46*G46)</f>
        <v>0</v>
      </c>
      <c r="L46" s="46" t="s">
        <v>64</v>
      </c>
      <c r="M46" s="27"/>
    </row>
    <row r="47" spans="2:13" ht="42" x14ac:dyDescent="0.35">
      <c r="B47" s="24">
        <v>23</v>
      </c>
      <c r="C47" s="43" t="s">
        <v>128</v>
      </c>
      <c r="D47" s="33" t="s">
        <v>61</v>
      </c>
      <c r="E47" s="34">
        <v>50</v>
      </c>
      <c r="F47" s="35"/>
      <c r="G47" s="48"/>
      <c r="H47" s="36">
        <f>J47*G47</f>
        <v>0</v>
      </c>
      <c r="I47" s="36">
        <f>F47+(F47*G47)</f>
        <v>0</v>
      </c>
      <c r="J47" s="36">
        <f>F47*E47</f>
        <v>0</v>
      </c>
      <c r="K47" s="36">
        <f>J47+(J47*G47)</f>
        <v>0</v>
      </c>
      <c r="L47" s="46" t="s">
        <v>64</v>
      </c>
      <c r="M47" s="27"/>
    </row>
    <row r="48" spans="2:13" ht="31.5" x14ac:dyDescent="0.35">
      <c r="B48" s="24">
        <v>24</v>
      </c>
      <c r="C48" s="43" t="s">
        <v>127</v>
      </c>
      <c r="D48" s="33" t="s">
        <v>106</v>
      </c>
      <c r="E48" s="34">
        <v>45</v>
      </c>
      <c r="F48" s="35"/>
      <c r="G48" s="48"/>
      <c r="H48" s="36">
        <f t="shared" ref="H48:H49" si="16">J48*G48</f>
        <v>0</v>
      </c>
      <c r="I48" s="36">
        <f t="shared" ref="I48:I49" si="17">F48+(F48*G48)</f>
        <v>0</v>
      </c>
      <c r="J48" s="36">
        <f t="shared" ref="J48:J49" si="18">F48*E48</f>
        <v>0</v>
      </c>
      <c r="K48" s="36">
        <f t="shared" ref="K48:K49" si="19">J48+(J48*G48)</f>
        <v>0</v>
      </c>
      <c r="L48" s="46" t="s">
        <v>67</v>
      </c>
      <c r="M48" s="27"/>
    </row>
    <row r="49" spans="2:13" ht="15.5" x14ac:dyDescent="0.35">
      <c r="B49" s="24">
        <v>25</v>
      </c>
      <c r="C49" s="43" t="s">
        <v>42</v>
      </c>
      <c r="D49" s="37" t="s">
        <v>61</v>
      </c>
      <c r="E49" s="38">
        <v>20</v>
      </c>
      <c r="F49" s="39"/>
      <c r="G49" s="49"/>
      <c r="H49" s="36">
        <f t="shared" si="16"/>
        <v>0</v>
      </c>
      <c r="I49" s="36">
        <f t="shared" si="17"/>
        <v>0</v>
      </c>
      <c r="J49" s="36">
        <f t="shared" si="18"/>
        <v>0</v>
      </c>
      <c r="K49" s="36">
        <f t="shared" si="19"/>
        <v>0</v>
      </c>
      <c r="L49" s="47" t="s">
        <v>76</v>
      </c>
      <c r="M49" s="28"/>
    </row>
    <row r="50" spans="2:13" ht="15.5" x14ac:dyDescent="0.35">
      <c r="B50" s="24">
        <v>26</v>
      </c>
      <c r="C50" s="43" t="s">
        <v>43</v>
      </c>
      <c r="D50" s="33" t="s">
        <v>61</v>
      </c>
      <c r="E50" s="34">
        <v>45</v>
      </c>
      <c r="F50" s="35"/>
      <c r="G50" s="48"/>
      <c r="H50" s="36">
        <f>J50*G50</f>
        <v>0</v>
      </c>
      <c r="I50" s="36">
        <f>F50+(F50*G50)</f>
        <v>0</v>
      </c>
      <c r="J50" s="36">
        <f>F50*E50</f>
        <v>0</v>
      </c>
      <c r="K50" s="36">
        <f>J50+(J50*G50)</f>
        <v>0</v>
      </c>
      <c r="L50" s="46" t="s">
        <v>77</v>
      </c>
      <c r="M50" s="27"/>
    </row>
    <row r="51" spans="2:13" ht="15.5" x14ac:dyDescent="0.35">
      <c r="B51" s="24">
        <v>27</v>
      </c>
      <c r="C51" s="43" t="s">
        <v>44</v>
      </c>
      <c r="D51" s="33" t="s">
        <v>61</v>
      </c>
      <c r="E51" s="34">
        <v>20</v>
      </c>
      <c r="F51" s="35"/>
      <c r="G51" s="48"/>
      <c r="H51" s="36">
        <f t="shared" ref="H51:H53" si="20">J51*G51</f>
        <v>0</v>
      </c>
      <c r="I51" s="36">
        <f t="shared" ref="I51:I53" si="21">F51+(F51*G51)</f>
        <v>0</v>
      </c>
      <c r="J51" s="36">
        <f t="shared" ref="J51:J53" si="22">F51*E51</f>
        <v>0</v>
      </c>
      <c r="K51" s="36">
        <f t="shared" ref="K51:K53" si="23">J51+(J51*G51)</f>
        <v>0</v>
      </c>
      <c r="L51" s="46" t="s">
        <v>79</v>
      </c>
      <c r="M51" s="27"/>
    </row>
    <row r="52" spans="2:13" ht="21" x14ac:dyDescent="0.35">
      <c r="B52" s="24">
        <v>28</v>
      </c>
      <c r="C52" s="43" t="s">
        <v>129</v>
      </c>
      <c r="D52" s="33" t="s">
        <v>61</v>
      </c>
      <c r="E52" s="34">
        <v>60</v>
      </c>
      <c r="F52" s="35"/>
      <c r="G52" s="48"/>
      <c r="H52" s="36">
        <f t="shared" si="20"/>
        <v>0</v>
      </c>
      <c r="I52" s="36">
        <f t="shared" si="21"/>
        <v>0</v>
      </c>
      <c r="J52" s="36">
        <f t="shared" si="22"/>
        <v>0</v>
      </c>
      <c r="K52" s="36">
        <f t="shared" si="23"/>
        <v>0</v>
      </c>
      <c r="L52" s="46" t="s">
        <v>80</v>
      </c>
      <c r="M52" s="27"/>
    </row>
    <row r="53" spans="2:13" ht="15.5" x14ac:dyDescent="0.35">
      <c r="B53" s="24">
        <v>29</v>
      </c>
      <c r="C53" s="43" t="s">
        <v>45</v>
      </c>
      <c r="D53" s="37" t="s">
        <v>61</v>
      </c>
      <c r="E53" s="38">
        <v>40</v>
      </c>
      <c r="F53" s="39"/>
      <c r="G53" s="49"/>
      <c r="H53" s="36">
        <f t="shared" si="20"/>
        <v>0</v>
      </c>
      <c r="I53" s="36">
        <f t="shared" si="21"/>
        <v>0</v>
      </c>
      <c r="J53" s="36">
        <f t="shared" si="22"/>
        <v>0</v>
      </c>
      <c r="K53" s="36">
        <f t="shared" si="23"/>
        <v>0</v>
      </c>
      <c r="L53" s="47" t="s">
        <v>78</v>
      </c>
      <c r="M53" s="28"/>
    </row>
    <row r="54" spans="2:13" ht="15.5" x14ac:dyDescent="0.35">
      <c r="B54" s="24">
        <v>30</v>
      </c>
      <c r="C54" s="43" t="s">
        <v>46</v>
      </c>
      <c r="D54" s="33" t="s">
        <v>72</v>
      </c>
      <c r="E54" s="34">
        <v>150</v>
      </c>
      <c r="F54" s="35"/>
      <c r="G54" s="48"/>
      <c r="H54" s="36">
        <f>J54*G54</f>
        <v>0</v>
      </c>
      <c r="I54" s="36">
        <f>F54+(F54*G54)</f>
        <v>0</v>
      </c>
      <c r="J54" s="36">
        <f>F54*E54</f>
        <v>0</v>
      </c>
      <c r="K54" s="36">
        <f>J54+(J54*G54)</f>
        <v>0</v>
      </c>
      <c r="L54" s="46" t="s">
        <v>81</v>
      </c>
      <c r="M54" s="27"/>
    </row>
    <row r="55" spans="2:13" ht="15.5" x14ac:dyDescent="0.35">
      <c r="B55" s="24">
        <v>31</v>
      </c>
      <c r="C55" s="43" t="s">
        <v>47</v>
      </c>
      <c r="D55" s="33" t="s">
        <v>72</v>
      </c>
      <c r="E55" s="34">
        <v>100</v>
      </c>
      <c r="F55" s="35"/>
      <c r="G55" s="48"/>
      <c r="H55" s="36">
        <f>J55*G55</f>
        <v>0</v>
      </c>
      <c r="I55" s="36">
        <f>F55+(F55*G55)</f>
        <v>0</v>
      </c>
      <c r="J55" s="36">
        <f>F55*E55</f>
        <v>0</v>
      </c>
      <c r="K55" s="36">
        <f>J55+(J55*G55)</f>
        <v>0</v>
      </c>
      <c r="L55" s="46" t="s">
        <v>107</v>
      </c>
      <c r="M55" s="27"/>
    </row>
    <row r="56" spans="2:13" ht="15.5" x14ac:dyDescent="0.35">
      <c r="B56" s="24">
        <v>32</v>
      </c>
      <c r="C56" s="43" t="s">
        <v>130</v>
      </c>
      <c r="D56" s="33" t="s">
        <v>61</v>
      </c>
      <c r="E56" s="34">
        <v>100</v>
      </c>
      <c r="F56" s="35"/>
      <c r="G56" s="48"/>
      <c r="H56" s="36">
        <f t="shared" ref="H56:H59" si="24">J56*G56</f>
        <v>0</v>
      </c>
      <c r="I56" s="36">
        <f t="shared" ref="I56:I59" si="25">F56+(F56*G56)</f>
        <v>0</v>
      </c>
      <c r="J56" s="36">
        <f t="shared" ref="J56:J59" si="26">F56*E56</f>
        <v>0</v>
      </c>
      <c r="K56" s="36">
        <f t="shared" ref="K56:K59" si="27">J56+(J56*G56)</f>
        <v>0</v>
      </c>
      <c r="L56" s="46" t="s">
        <v>74</v>
      </c>
      <c r="M56" s="27"/>
    </row>
    <row r="57" spans="2:13" ht="15.5" x14ac:dyDescent="0.35">
      <c r="B57" s="24">
        <v>33</v>
      </c>
      <c r="C57" s="43" t="s">
        <v>143</v>
      </c>
      <c r="D57" s="33" t="s">
        <v>61</v>
      </c>
      <c r="E57" s="34">
        <v>50</v>
      </c>
      <c r="F57" s="35"/>
      <c r="G57" s="48"/>
      <c r="H57" s="36">
        <f t="shared" si="24"/>
        <v>0</v>
      </c>
      <c r="I57" s="36">
        <v>0</v>
      </c>
      <c r="J57" s="36">
        <f t="shared" si="26"/>
        <v>0</v>
      </c>
      <c r="K57" s="36">
        <f t="shared" si="27"/>
        <v>0</v>
      </c>
      <c r="L57" s="46" t="s">
        <v>74</v>
      </c>
      <c r="M57" s="27"/>
    </row>
    <row r="58" spans="2:13" ht="21" x14ac:dyDescent="0.35">
      <c r="B58" s="24">
        <v>34</v>
      </c>
      <c r="C58" s="43" t="s">
        <v>131</v>
      </c>
      <c r="D58" s="33" t="s">
        <v>61</v>
      </c>
      <c r="E58" s="34">
        <v>100</v>
      </c>
      <c r="F58" s="35"/>
      <c r="G58" s="48"/>
      <c r="H58" s="36">
        <f t="shared" si="24"/>
        <v>0</v>
      </c>
      <c r="I58" s="36">
        <f t="shared" si="25"/>
        <v>0</v>
      </c>
      <c r="J58" s="36">
        <f t="shared" si="26"/>
        <v>0</v>
      </c>
      <c r="K58" s="36">
        <f t="shared" si="27"/>
        <v>0</v>
      </c>
      <c r="L58" s="46" t="s">
        <v>68</v>
      </c>
      <c r="M58" s="27"/>
    </row>
    <row r="59" spans="2:13" ht="15.5" x14ac:dyDescent="0.35">
      <c r="B59" s="24">
        <v>35</v>
      </c>
      <c r="C59" s="43" t="s">
        <v>48</v>
      </c>
      <c r="D59" s="37" t="s">
        <v>72</v>
      </c>
      <c r="E59" s="38">
        <v>100</v>
      </c>
      <c r="F59" s="39"/>
      <c r="G59" s="49"/>
      <c r="H59" s="36">
        <f t="shared" si="24"/>
        <v>0</v>
      </c>
      <c r="I59" s="36">
        <f t="shared" si="25"/>
        <v>0</v>
      </c>
      <c r="J59" s="36">
        <f t="shared" si="26"/>
        <v>0</v>
      </c>
      <c r="K59" s="36">
        <f t="shared" si="27"/>
        <v>0</v>
      </c>
      <c r="L59" s="47" t="s">
        <v>82</v>
      </c>
      <c r="M59" s="28"/>
    </row>
    <row r="60" spans="2:13" ht="15.5" x14ac:dyDescent="0.35">
      <c r="B60" s="24">
        <v>36</v>
      </c>
      <c r="C60" s="43" t="s">
        <v>49</v>
      </c>
      <c r="D60" s="33" t="s">
        <v>72</v>
      </c>
      <c r="E60" s="34">
        <v>300</v>
      </c>
      <c r="F60" s="35"/>
      <c r="G60" s="48"/>
      <c r="H60" s="36">
        <f>J60*G60</f>
        <v>0</v>
      </c>
      <c r="I60" s="36">
        <f>F60+(F60*G60)</f>
        <v>0</v>
      </c>
      <c r="J60" s="36">
        <f>F60*E60</f>
        <v>0</v>
      </c>
      <c r="K60" s="36">
        <f>J60+(J60*G60)</f>
        <v>0</v>
      </c>
      <c r="L60" s="46" t="s">
        <v>104</v>
      </c>
      <c r="M60" s="27"/>
    </row>
    <row r="61" spans="2:13" ht="21" x14ac:dyDescent="0.35">
      <c r="B61" s="24">
        <v>37</v>
      </c>
      <c r="C61" s="43" t="s">
        <v>132</v>
      </c>
      <c r="D61" s="33" t="s">
        <v>61</v>
      </c>
      <c r="E61" s="34">
        <v>120</v>
      </c>
      <c r="F61" s="35"/>
      <c r="G61" s="48"/>
      <c r="H61" s="36">
        <f>J61*G61</f>
        <v>0</v>
      </c>
      <c r="I61" s="36">
        <f>F61+(F61*G61)</f>
        <v>0</v>
      </c>
      <c r="J61" s="36">
        <f>F61*E61</f>
        <v>0</v>
      </c>
      <c r="K61" s="36">
        <f>J61+(J61*G61)</f>
        <v>0</v>
      </c>
      <c r="L61" s="46" t="s">
        <v>83</v>
      </c>
      <c r="M61" s="27"/>
    </row>
    <row r="62" spans="2:13" ht="15.5" x14ac:dyDescent="0.35">
      <c r="B62" s="24">
        <v>38</v>
      </c>
      <c r="C62" s="43" t="s">
        <v>50</v>
      </c>
      <c r="D62" s="33" t="s">
        <v>61</v>
      </c>
      <c r="E62" s="34">
        <v>60</v>
      </c>
      <c r="F62" s="35"/>
      <c r="G62" s="48"/>
      <c r="H62" s="36">
        <f t="shared" ref="H62:H64" si="28">J62*G62</f>
        <v>0</v>
      </c>
      <c r="I62" s="36">
        <f t="shared" ref="I62:I64" si="29">F62+(F62*G62)</f>
        <v>0</v>
      </c>
      <c r="J62" s="36">
        <f t="shared" ref="J62:J64" si="30">F62*E62</f>
        <v>0</v>
      </c>
      <c r="K62" s="36">
        <f t="shared" ref="K62:K64" si="31">J62+(J62*G62)</f>
        <v>0</v>
      </c>
      <c r="L62" s="46" t="s">
        <v>84</v>
      </c>
      <c r="M62" s="27"/>
    </row>
    <row r="63" spans="2:13" ht="42" x14ac:dyDescent="0.35">
      <c r="B63" s="24">
        <v>39</v>
      </c>
      <c r="C63" s="43" t="s">
        <v>133</v>
      </c>
      <c r="D63" s="33" t="s">
        <v>61</v>
      </c>
      <c r="E63" s="34">
        <v>320</v>
      </c>
      <c r="F63" s="35"/>
      <c r="G63" s="48"/>
      <c r="H63" s="36">
        <f t="shared" si="28"/>
        <v>0</v>
      </c>
      <c r="I63" s="36">
        <f t="shared" si="29"/>
        <v>0</v>
      </c>
      <c r="J63" s="36">
        <f t="shared" si="30"/>
        <v>0</v>
      </c>
      <c r="K63" s="36">
        <f t="shared" si="31"/>
        <v>0</v>
      </c>
      <c r="L63" s="46" t="s">
        <v>85</v>
      </c>
      <c r="M63" s="27"/>
    </row>
    <row r="64" spans="2:13" ht="21" x14ac:dyDescent="0.35">
      <c r="B64" s="24">
        <v>40</v>
      </c>
      <c r="C64" s="43" t="s">
        <v>134</v>
      </c>
      <c r="D64" s="37" t="s">
        <v>61</v>
      </c>
      <c r="E64" s="38">
        <v>100</v>
      </c>
      <c r="F64" s="39"/>
      <c r="G64" s="49"/>
      <c r="H64" s="36">
        <f t="shared" si="28"/>
        <v>0</v>
      </c>
      <c r="I64" s="36">
        <f t="shared" si="29"/>
        <v>0</v>
      </c>
      <c r="J64" s="36">
        <f t="shared" si="30"/>
        <v>0</v>
      </c>
      <c r="K64" s="36">
        <f t="shared" si="31"/>
        <v>0</v>
      </c>
      <c r="L64" s="47" t="s">
        <v>73</v>
      </c>
      <c r="M64" s="28"/>
    </row>
    <row r="65" spans="2:13" ht="15.5" x14ac:dyDescent="0.35">
      <c r="B65" s="24">
        <v>41</v>
      </c>
      <c r="C65" s="43" t="s">
        <v>135</v>
      </c>
      <c r="D65" s="33" t="s">
        <v>61</v>
      </c>
      <c r="E65" s="34">
        <v>32</v>
      </c>
      <c r="F65" s="35"/>
      <c r="G65" s="48"/>
      <c r="H65" s="36">
        <f>J65*G65</f>
        <v>0</v>
      </c>
      <c r="I65" s="36">
        <f>F65+(F65*G65)</f>
        <v>0</v>
      </c>
      <c r="J65" s="36">
        <f>F65*E65</f>
        <v>0</v>
      </c>
      <c r="K65" s="36">
        <f>J65+(J65*G65)</f>
        <v>0</v>
      </c>
      <c r="L65" s="46" t="s">
        <v>73</v>
      </c>
      <c r="M65" s="27"/>
    </row>
    <row r="66" spans="2:13" ht="21" x14ac:dyDescent="0.35">
      <c r="B66" s="24">
        <v>42</v>
      </c>
      <c r="C66" s="43" t="s">
        <v>51</v>
      </c>
      <c r="D66" s="33" t="s">
        <v>72</v>
      </c>
      <c r="E66" s="34">
        <v>300</v>
      </c>
      <c r="F66" s="35"/>
      <c r="G66" s="48"/>
      <c r="H66" s="36">
        <f>J66*G66</f>
        <v>0</v>
      </c>
      <c r="I66" s="36">
        <f>F66+(F66*G66)</f>
        <v>0</v>
      </c>
      <c r="J66" s="36">
        <f>F66*E66</f>
        <v>0</v>
      </c>
      <c r="K66" s="36">
        <f>J66+(J66*G66)</f>
        <v>0</v>
      </c>
      <c r="L66" s="46" t="s">
        <v>81</v>
      </c>
      <c r="M66" s="27"/>
    </row>
    <row r="67" spans="2:13" ht="15.5" x14ac:dyDescent="0.35">
      <c r="B67" s="24">
        <v>43</v>
      </c>
      <c r="C67" s="43" t="s">
        <v>136</v>
      </c>
      <c r="D67" s="33" t="s">
        <v>61</v>
      </c>
      <c r="E67" s="34">
        <v>60</v>
      </c>
      <c r="F67" s="35"/>
      <c r="G67" s="48"/>
      <c r="H67" s="36">
        <f t="shared" ref="H67:H68" si="32">J67*G67</f>
        <v>0</v>
      </c>
      <c r="I67" s="36">
        <f t="shared" ref="I67:I68" si="33">F67+(F67*G67)</f>
        <v>0</v>
      </c>
      <c r="J67" s="36">
        <f t="shared" ref="J67:J68" si="34">F67*E67</f>
        <v>0</v>
      </c>
      <c r="K67" s="36">
        <f t="shared" ref="K67:K68" si="35">J67+(J67*G67)</f>
        <v>0</v>
      </c>
      <c r="L67" s="46" t="s">
        <v>86</v>
      </c>
      <c r="M67" s="27"/>
    </row>
    <row r="68" spans="2:13" ht="21" x14ac:dyDescent="0.35">
      <c r="B68" s="24">
        <v>44</v>
      </c>
      <c r="C68" s="43" t="s">
        <v>109</v>
      </c>
      <c r="D68" s="37" t="s">
        <v>61</v>
      </c>
      <c r="E68" s="38">
        <v>120</v>
      </c>
      <c r="F68" s="39"/>
      <c r="G68" s="49"/>
      <c r="H68" s="36">
        <f t="shared" si="32"/>
        <v>0</v>
      </c>
      <c r="I68" s="36">
        <f t="shared" si="33"/>
        <v>0</v>
      </c>
      <c r="J68" s="36">
        <f t="shared" si="34"/>
        <v>0</v>
      </c>
      <c r="K68" s="36">
        <f t="shared" si="35"/>
        <v>0</v>
      </c>
      <c r="L68" s="47" t="s">
        <v>87</v>
      </c>
      <c r="M68" s="28"/>
    </row>
    <row r="69" spans="2:13" ht="21" x14ac:dyDescent="0.35">
      <c r="B69" s="24">
        <v>45</v>
      </c>
      <c r="C69" s="43" t="s">
        <v>108</v>
      </c>
      <c r="D69" s="33" t="s">
        <v>61</v>
      </c>
      <c r="E69" s="34">
        <v>60</v>
      </c>
      <c r="F69" s="35"/>
      <c r="G69" s="48"/>
      <c r="H69" s="36">
        <f>J69*G69</f>
        <v>0</v>
      </c>
      <c r="I69" s="36">
        <f>F69+(F69*G69)</f>
        <v>0</v>
      </c>
      <c r="J69" s="36">
        <f>F69*E69</f>
        <v>0</v>
      </c>
      <c r="K69" s="36">
        <f>J69+(J69*G69)</f>
        <v>0</v>
      </c>
      <c r="L69" s="46" t="s">
        <v>86</v>
      </c>
      <c r="M69" s="27"/>
    </row>
    <row r="70" spans="2:13" ht="21" x14ac:dyDescent="0.35">
      <c r="B70" s="24">
        <v>46</v>
      </c>
      <c r="C70" s="44" t="s">
        <v>110</v>
      </c>
      <c r="D70" s="33" t="s">
        <v>61</v>
      </c>
      <c r="E70" s="34">
        <v>60</v>
      </c>
      <c r="F70" s="35"/>
      <c r="G70" s="48"/>
      <c r="H70" s="36">
        <f>J70*G70</f>
        <v>0</v>
      </c>
      <c r="I70" s="36">
        <f>F70+(F70*G70)</f>
        <v>0</v>
      </c>
      <c r="J70" s="36">
        <f>F70*E70</f>
        <v>0</v>
      </c>
      <c r="K70" s="36">
        <f>J70+(J70*G70)</f>
        <v>0</v>
      </c>
      <c r="L70" s="46" t="s">
        <v>64</v>
      </c>
      <c r="M70" s="27"/>
    </row>
    <row r="71" spans="2:13" ht="21" x14ac:dyDescent="0.35">
      <c r="B71" s="24">
        <v>47</v>
      </c>
      <c r="C71" s="43" t="s">
        <v>111</v>
      </c>
      <c r="D71" s="33" t="s">
        <v>61</v>
      </c>
      <c r="E71" s="34">
        <v>40</v>
      </c>
      <c r="F71" s="35"/>
      <c r="G71" s="48"/>
      <c r="H71" s="36">
        <f t="shared" ref="H71:H73" si="36">J71*G71</f>
        <v>0</v>
      </c>
      <c r="I71" s="36">
        <f t="shared" ref="I71:I73" si="37">F71+(F71*G71)</f>
        <v>0</v>
      </c>
      <c r="J71" s="36">
        <f t="shared" ref="J71:J73" si="38">F71*E71</f>
        <v>0</v>
      </c>
      <c r="K71" s="36">
        <f t="shared" ref="K71:K73" si="39">J71+(J71*G71)</f>
        <v>0</v>
      </c>
      <c r="L71" s="46" t="s">
        <v>64</v>
      </c>
      <c r="M71" s="27"/>
    </row>
    <row r="72" spans="2:13" ht="15.5" x14ac:dyDescent="0.35">
      <c r="B72" s="24">
        <v>48</v>
      </c>
      <c r="C72" s="43" t="s">
        <v>52</v>
      </c>
      <c r="D72" s="33" t="s">
        <v>61</v>
      </c>
      <c r="E72" s="34">
        <v>300</v>
      </c>
      <c r="F72" s="35"/>
      <c r="G72" s="48"/>
      <c r="H72" s="36">
        <f t="shared" si="36"/>
        <v>0</v>
      </c>
      <c r="I72" s="36">
        <f t="shared" si="37"/>
        <v>0</v>
      </c>
      <c r="J72" s="36">
        <f t="shared" si="38"/>
        <v>0</v>
      </c>
      <c r="K72" s="36">
        <f t="shared" si="39"/>
        <v>0</v>
      </c>
      <c r="L72" s="46" t="s">
        <v>88</v>
      </c>
      <c r="M72" s="27"/>
    </row>
    <row r="73" spans="2:13" ht="21" x14ac:dyDescent="0.35">
      <c r="B73" s="24">
        <v>49</v>
      </c>
      <c r="C73" s="43" t="s">
        <v>112</v>
      </c>
      <c r="D73" s="37" t="s">
        <v>61</v>
      </c>
      <c r="E73" s="38">
        <v>50</v>
      </c>
      <c r="F73" s="39"/>
      <c r="G73" s="49"/>
      <c r="H73" s="36">
        <f t="shared" si="36"/>
        <v>0</v>
      </c>
      <c r="I73" s="36">
        <f t="shared" si="37"/>
        <v>0</v>
      </c>
      <c r="J73" s="36">
        <f t="shared" si="38"/>
        <v>0</v>
      </c>
      <c r="K73" s="36">
        <f t="shared" si="39"/>
        <v>0</v>
      </c>
      <c r="L73" s="47" t="s">
        <v>88</v>
      </c>
      <c r="M73" s="28"/>
    </row>
    <row r="74" spans="2:13" ht="21" x14ac:dyDescent="0.35">
      <c r="B74" s="24">
        <v>50</v>
      </c>
      <c r="C74" s="43" t="s">
        <v>114</v>
      </c>
      <c r="D74" s="33" t="s">
        <v>61</v>
      </c>
      <c r="E74" s="34">
        <v>250</v>
      </c>
      <c r="F74" s="35"/>
      <c r="G74" s="48"/>
      <c r="H74" s="36">
        <f>J74*G74</f>
        <v>0</v>
      </c>
      <c r="I74" s="36">
        <f>F74+(F74*G74)</f>
        <v>0</v>
      </c>
      <c r="J74" s="36">
        <f>F74*E74</f>
        <v>0</v>
      </c>
      <c r="K74" s="36">
        <f>J74+(J74*G74)</f>
        <v>0</v>
      </c>
      <c r="L74" s="46" t="s">
        <v>89</v>
      </c>
      <c r="M74" s="27"/>
    </row>
    <row r="75" spans="2:13" ht="31.5" x14ac:dyDescent="0.35">
      <c r="B75" s="24">
        <v>51</v>
      </c>
      <c r="C75" s="43" t="s">
        <v>113</v>
      </c>
      <c r="D75" s="33" t="s">
        <v>61</v>
      </c>
      <c r="E75" s="34">
        <v>150</v>
      </c>
      <c r="F75" s="35"/>
      <c r="G75" s="48"/>
      <c r="H75" s="36">
        <f t="shared" ref="H75:H77" si="40">J75*G75</f>
        <v>0</v>
      </c>
      <c r="I75" s="36">
        <f t="shared" ref="I75:I77" si="41">F75+(F75*G75)</f>
        <v>0</v>
      </c>
      <c r="J75" s="36">
        <f t="shared" ref="J75:J77" si="42">F75*E75</f>
        <v>0</v>
      </c>
      <c r="K75" s="36">
        <f t="shared" ref="K75:K77" si="43">J75+(J75*G75)</f>
        <v>0</v>
      </c>
      <c r="L75" s="46" t="s">
        <v>89</v>
      </c>
      <c r="M75" s="27"/>
    </row>
    <row r="76" spans="2:13" ht="15.5" x14ac:dyDescent="0.35">
      <c r="B76" s="24">
        <v>52</v>
      </c>
      <c r="C76" s="43" t="s">
        <v>53</v>
      </c>
      <c r="D76" s="33" t="s">
        <v>61</v>
      </c>
      <c r="E76" s="34">
        <v>60</v>
      </c>
      <c r="F76" s="35"/>
      <c r="G76" s="48"/>
      <c r="H76" s="36">
        <f t="shared" si="40"/>
        <v>0</v>
      </c>
      <c r="I76" s="36">
        <f t="shared" si="41"/>
        <v>0</v>
      </c>
      <c r="J76" s="36">
        <f t="shared" si="42"/>
        <v>0</v>
      </c>
      <c r="K76" s="36">
        <f t="shared" si="43"/>
        <v>0</v>
      </c>
      <c r="L76" s="46" t="s">
        <v>62</v>
      </c>
      <c r="M76" s="27"/>
    </row>
    <row r="77" spans="2:13" ht="21" x14ac:dyDescent="0.35">
      <c r="B77" s="24">
        <v>53</v>
      </c>
      <c r="C77" s="43" t="s">
        <v>137</v>
      </c>
      <c r="D77" s="37" t="s">
        <v>61</v>
      </c>
      <c r="E77" s="38">
        <v>10</v>
      </c>
      <c r="F77" s="39"/>
      <c r="G77" s="49"/>
      <c r="H77" s="36">
        <f t="shared" si="40"/>
        <v>0</v>
      </c>
      <c r="I77" s="36">
        <f t="shared" si="41"/>
        <v>0</v>
      </c>
      <c r="J77" s="36">
        <f t="shared" si="42"/>
        <v>0</v>
      </c>
      <c r="K77" s="36">
        <f t="shared" si="43"/>
        <v>0</v>
      </c>
      <c r="L77" s="47" t="s">
        <v>74</v>
      </c>
      <c r="M77" s="28"/>
    </row>
    <row r="78" spans="2:13" ht="21" x14ac:dyDescent="0.35">
      <c r="B78" s="24">
        <v>54</v>
      </c>
      <c r="C78" s="43" t="s">
        <v>138</v>
      </c>
      <c r="D78" s="33" t="s">
        <v>61</v>
      </c>
      <c r="E78" s="34">
        <v>25</v>
      </c>
      <c r="F78" s="35"/>
      <c r="G78" s="48"/>
      <c r="H78" s="36">
        <f>J78*G78</f>
        <v>0</v>
      </c>
      <c r="I78" s="36">
        <f>F78+(F78*G78)</f>
        <v>0</v>
      </c>
      <c r="J78" s="36">
        <f>F78*E78</f>
        <v>0</v>
      </c>
      <c r="K78" s="36">
        <f>J78+(J78*G78)</f>
        <v>0</v>
      </c>
      <c r="L78" s="46" t="s">
        <v>90</v>
      </c>
      <c r="M78" s="27"/>
    </row>
    <row r="79" spans="2:13" ht="21" x14ac:dyDescent="0.35">
      <c r="B79" s="24">
        <v>55</v>
      </c>
      <c r="C79" s="43" t="s">
        <v>139</v>
      </c>
      <c r="D79" s="33" t="s">
        <v>72</v>
      </c>
      <c r="E79" s="34">
        <v>250</v>
      </c>
      <c r="F79" s="35"/>
      <c r="G79" s="48"/>
      <c r="H79" s="36">
        <f>J79*G79</f>
        <v>0</v>
      </c>
      <c r="I79" s="36">
        <f>F79+(F79*G79)</f>
        <v>0</v>
      </c>
      <c r="J79" s="36">
        <f>F79*E79</f>
        <v>0</v>
      </c>
      <c r="K79" s="36">
        <f>J79+(J79*G79)</f>
        <v>0</v>
      </c>
      <c r="L79" s="46" t="s">
        <v>91</v>
      </c>
      <c r="M79" s="27"/>
    </row>
    <row r="80" spans="2:13" ht="15.5" x14ac:dyDescent="0.35">
      <c r="B80" s="24">
        <v>56</v>
      </c>
      <c r="C80" s="43" t="s">
        <v>54</v>
      </c>
      <c r="D80" s="33" t="s">
        <v>72</v>
      </c>
      <c r="E80" s="34">
        <v>40</v>
      </c>
      <c r="F80" s="35"/>
      <c r="G80" s="48"/>
      <c r="H80" s="36">
        <f t="shared" ref="H80:H81" si="44">J80*G80</f>
        <v>0</v>
      </c>
      <c r="I80" s="36">
        <f t="shared" ref="I80:I81" si="45">F80+(F80*G80)</f>
        <v>0</v>
      </c>
      <c r="J80" s="36">
        <f t="shared" ref="J80:J81" si="46">F80*E80</f>
        <v>0</v>
      </c>
      <c r="K80" s="36">
        <f t="shared" ref="K80:K81" si="47">J80+(J80*G80)</f>
        <v>0</v>
      </c>
      <c r="L80" s="46" t="s">
        <v>92</v>
      </c>
      <c r="M80" s="27"/>
    </row>
    <row r="81" spans="2:13" ht="15.5" x14ac:dyDescent="0.35">
      <c r="B81" s="24">
        <v>57</v>
      </c>
      <c r="C81" s="43" t="s">
        <v>55</v>
      </c>
      <c r="D81" s="33" t="s">
        <v>61</v>
      </c>
      <c r="E81" s="34">
        <v>300</v>
      </c>
      <c r="F81" s="35"/>
      <c r="G81" s="48"/>
      <c r="H81" s="36">
        <f t="shared" si="44"/>
        <v>0</v>
      </c>
      <c r="I81" s="36">
        <f t="shared" si="45"/>
        <v>0</v>
      </c>
      <c r="J81" s="36">
        <f t="shared" si="46"/>
        <v>0</v>
      </c>
      <c r="K81" s="36">
        <f t="shared" si="47"/>
        <v>0</v>
      </c>
      <c r="L81" s="46" t="s">
        <v>93</v>
      </c>
      <c r="M81" s="27"/>
    </row>
    <row r="82" spans="2:13" ht="21" x14ac:dyDescent="0.35">
      <c r="B82" s="24">
        <v>58</v>
      </c>
      <c r="C82" s="43" t="s">
        <v>56</v>
      </c>
      <c r="D82" s="33" t="s">
        <v>72</v>
      </c>
      <c r="E82" s="34">
        <v>150</v>
      </c>
      <c r="F82" s="35"/>
      <c r="G82" s="48"/>
      <c r="H82" s="36">
        <f>J82*G82</f>
        <v>0</v>
      </c>
      <c r="I82" s="36">
        <f>F82+(F82*G82)</f>
        <v>0</v>
      </c>
      <c r="J82" s="36">
        <f>F82*E82</f>
        <v>0</v>
      </c>
      <c r="K82" s="36">
        <f>J82+(J82*G82)</f>
        <v>0</v>
      </c>
      <c r="L82" s="46" t="s">
        <v>94</v>
      </c>
      <c r="M82" s="27"/>
    </row>
    <row r="83" spans="2:13" ht="42" x14ac:dyDescent="0.35">
      <c r="B83" s="24">
        <v>59</v>
      </c>
      <c r="C83" s="43" t="s">
        <v>57</v>
      </c>
      <c r="D83" s="33" t="s">
        <v>61</v>
      </c>
      <c r="E83" s="34">
        <v>15</v>
      </c>
      <c r="F83" s="35"/>
      <c r="G83" s="48"/>
      <c r="H83" s="36">
        <f t="shared" ref="H83:H84" si="48">J83*G83</f>
        <v>0</v>
      </c>
      <c r="I83" s="36">
        <f t="shared" ref="I83:I84" si="49">F83+(F83*G83)</f>
        <v>0</v>
      </c>
      <c r="J83" s="36">
        <f t="shared" ref="J83:J84" si="50">F83*E83</f>
        <v>0</v>
      </c>
      <c r="K83" s="36">
        <f t="shared" ref="K83:K84" si="51">J83+(J83*G83)</f>
        <v>0</v>
      </c>
      <c r="L83" s="46" t="s">
        <v>74</v>
      </c>
      <c r="M83" s="27"/>
    </row>
    <row r="84" spans="2:13" ht="21" x14ac:dyDescent="0.35">
      <c r="B84" s="24">
        <v>60</v>
      </c>
      <c r="C84" s="43" t="s">
        <v>58</v>
      </c>
      <c r="D84" s="37" t="s">
        <v>61</v>
      </c>
      <c r="E84" s="38">
        <v>15</v>
      </c>
      <c r="F84" s="39"/>
      <c r="G84" s="49"/>
      <c r="H84" s="36">
        <f t="shared" si="48"/>
        <v>0</v>
      </c>
      <c r="I84" s="36">
        <f t="shared" si="49"/>
        <v>0</v>
      </c>
      <c r="J84" s="36">
        <f t="shared" si="50"/>
        <v>0</v>
      </c>
      <c r="K84" s="36">
        <f t="shared" si="51"/>
        <v>0</v>
      </c>
      <c r="L84" s="47" t="s">
        <v>74</v>
      </c>
      <c r="M84" s="28"/>
    </row>
    <row r="85" spans="2:13" ht="15.5" x14ac:dyDescent="0.35">
      <c r="B85" s="24">
        <v>61</v>
      </c>
      <c r="C85" s="43" t="s">
        <v>140</v>
      </c>
      <c r="D85" s="33" t="s">
        <v>61</v>
      </c>
      <c r="E85" s="34">
        <v>50</v>
      </c>
      <c r="F85" s="35"/>
      <c r="G85" s="48"/>
      <c r="H85" s="36">
        <f>J85*G85</f>
        <v>0</v>
      </c>
      <c r="I85" s="36">
        <f>F85+(F85*G85)</f>
        <v>0</v>
      </c>
      <c r="J85" s="36">
        <f>F85*E85</f>
        <v>0</v>
      </c>
      <c r="K85" s="36">
        <f>J85+(J85*G85)</f>
        <v>0</v>
      </c>
      <c r="L85" s="46" t="s">
        <v>74</v>
      </c>
      <c r="M85" s="27"/>
    </row>
    <row r="86" spans="2:13" ht="15.5" x14ac:dyDescent="0.35">
      <c r="B86" s="24">
        <v>62</v>
      </c>
      <c r="C86" s="43" t="s">
        <v>59</v>
      </c>
      <c r="D86" s="33" t="s">
        <v>72</v>
      </c>
      <c r="E86" s="34">
        <v>30</v>
      </c>
      <c r="F86" s="35"/>
      <c r="G86" s="48"/>
      <c r="H86" s="36">
        <f t="shared" ref="H86:H88" si="52">J86*G86</f>
        <v>0</v>
      </c>
      <c r="I86" s="36">
        <f t="shared" ref="I86:I88" si="53">F86+(F86*G86)</f>
        <v>0</v>
      </c>
      <c r="J86" s="36">
        <f t="shared" ref="J86:J88" si="54">F86*E86</f>
        <v>0</v>
      </c>
      <c r="K86" s="36">
        <f t="shared" ref="K86:K88" si="55">J86+(J86*G86)</f>
        <v>0</v>
      </c>
      <c r="L86" s="46" t="s">
        <v>65</v>
      </c>
      <c r="M86" s="27"/>
    </row>
    <row r="87" spans="2:13" ht="21" x14ac:dyDescent="0.35">
      <c r="B87" s="24">
        <v>63</v>
      </c>
      <c r="C87" s="43" t="s">
        <v>141</v>
      </c>
      <c r="D87" s="33" t="s">
        <v>72</v>
      </c>
      <c r="E87" s="34">
        <v>25</v>
      </c>
      <c r="F87" s="35"/>
      <c r="G87" s="48"/>
      <c r="H87" s="36">
        <f t="shared" si="52"/>
        <v>0</v>
      </c>
      <c r="I87" s="36">
        <f t="shared" si="53"/>
        <v>0</v>
      </c>
      <c r="J87" s="36">
        <f t="shared" si="54"/>
        <v>0</v>
      </c>
      <c r="K87" s="36">
        <f t="shared" si="55"/>
        <v>0</v>
      </c>
      <c r="L87" s="46" t="s">
        <v>65</v>
      </c>
      <c r="M87" s="27"/>
    </row>
    <row r="88" spans="2:13" ht="31.5" x14ac:dyDescent="0.35">
      <c r="B88" s="24">
        <v>64</v>
      </c>
      <c r="C88" s="43" t="s">
        <v>116</v>
      </c>
      <c r="D88" s="37" t="s">
        <v>61</v>
      </c>
      <c r="E88" s="38">
        <v>1400</v>
      </c>
      <c r="F88" s="39"/>
      <c r="G88" s="49"/>
      <c r="H88" s="36">
        <f t="shared" si="52"/>
        <v>0</v>
      </c>
      <c r="I88" s="36">
        <f t="shared" si="53"/>
        <v>0</v>
      </c>
      <c r="J88" s="36">
        <f t="shared" si="54"/>
        <v>0</v>
      </c>
      <c r="K88" s="36">
        <f t="shared" si="55"/>
        <v>0</v>
      </c>
      <c r="L88" s="47" t="s">
        <v>74</v>
      </c>
      <c r="M88" s="28"/>
    </row>
    <row r="89" spans="2:13" ht="31.5" x14ac:dyDescent="0.35">
      <c r="B89" s="24">
        <v>65</v>
      </c>
      <c r="C89" s="43" t="s">
        <v>115</v>
      </c>
      <c r="D89" s="33" t="s">
        <v>61</v>
      </c>
      <c r="E89" s="34">
        <v>600</v>
      </c>
      <c r="F89" s="35"/>
      <c r="G89" s="48"/>
      <c r="H89" s="36">
        <f>J89*G89</f>
        <v>0</v>
      </c>
      <c r="I89" s="36">
        <f>F89+(F89*G89)</f>
        <v>0</v>
      </c>
      <c r="J89" s="36">
        <f>F89*E89</f>
        <v>0</v>
      </c>
      <c r="K89" s="36">
        <f>J89+(J89*G89)</f>
        <v>0</v>
      </c>
      <c r="L89" s="46" t="s">
        <v>74</v>
      </c>
      <c r="M89" s="27"/>
    </row>
    <row r="90" spans="2:13" ht="60" x14ac:dyDescent="0.35">
      <c r="B90" s="24">
        <v>66</v>
      </c>
      <c r="C90" s="45" t="s">
        <v>95</v>
      </c>
      <c r="D90" s="33" t="s">
        <v>61</v>
      </c>
      <c r="E90" s="34">
        <v>80</v>
      </c>
      <c r="F90" s="35"/>
      <c r="G90" s="48"/>
      <c r="H90" s="36">
        <f t="shared" ref="H90:H92" si="56">J90*G90</f>
        <v>0</v>
      </c>
      <c r="I90" s="36">
        <f t="shared" ref="I90:I92" si="57">F90+(F90*G90)</f>
        <v>0</v>
      </c>
      <c r="J90" s="36">
        <f t="shared" ref="J90:J92" si="58">F90*E90</f>
        <v>0</v>
      </c>
      <c r="K90" s="36">
        <f t="shared" ref="K90:K92" si="59">J90+(J90*G90)</f>
        <v>0</v>
      </c>
      <c r="L90" s="46" t="s">
        <v>96</v>
      </c>
      <c r="M90" s="27"/>
    </row>
    <row r="91" spans="2:13" ht="60" x14ac:dyDescent="0.35">
      <c r="B91" s="24">
        <v>67</v>
      </c>
      <c r="C91" s="45" t="s">
        <v>60</v>
      </c>
      <c r="D91" s="33" t="s">
        <v>61</v>
      </c>
      <c r="E91" s="34">
        <v>140</v>
      </c>
      <c r="F91" s="35"/>
      <c r="G91" s="48"/>
      <c r="H91" s="36">
        <f t="shared" si="56"/>
        <v>0</v>
      </c>
      <c r="I91" s="36">
        <f t="shared" si="57"/>
        <v>0</v>
      </c>
      <c r="J91" s="36">
        <f t="shared" si="58"/>
        <v>0</v>
      </c>
      <c r="K91" s="36">
        <f t="shared" si="59"/>
        <v>0</v>
      </c>
      <c r="L91" s="46" t="s">
        <v>97</v>
      </c>
      <c r="M91" s="27"/>
    </row>
    <row r="92" spans="2:13" ht="48" x14ac:dyDescent="0.35">
      <c r="B92" s="24">
        <v>68</v>
      </c>
      <c r="C92" s="45" t="s">
        <v>117</v>
      </c>
      <c r="D92" s="37" t="s">
        <v>61</v>
      </c>
      <c r="E92" s="38">
        <v>35</v>
      </c>
      <c r="F92" s="39"/>
      <c r="G92" s="49"/>
      <c r="H92" s="36">
        <f t="shared" si="56"/>
        <v>0</v>
      </c>
      <c r="I92" s="36">
        <f t="shared" si="57"/>
        <v>0</v>
      </c>
      <c r="J92" s="36">
        <f t="shared" si="58"/>
        <v>0</v>
      </c>
      <c r="K92" s="36">
        <f t="shared" si="59"/>
        <v>0</v>
      </c>
      <c r="L92" s="47" t="s">
        <v>96</v>
      </c>
      <c r="M92" s="28"/>
    </row>
    <row r="93" spans="2:13" ht="24.5" thickBot="1" x14ac:dyDescent="0.4">
      <c r="B93" s="24">
        <v>69</v>
      </c>
      <c r="C93" s="45" t="s">
        <v>98</v>
      </c>
      <c r="D93" s="33" t="s">
        <v>72</v>
      </c>
      <c r="E93" s="34">
        <v>6500</v>
      </c>
      <c r="F93" s="35"/>
      <c r="G93" s="48"/>
      <c r="H93" s="36">
        <f>J93*G93</f>
        <v>0</v>
      </c>
      <c r="I93" s="36">
        <f>F93+(F93*G93)</f>
        <v>0</v>
      </c>
      <c r="J93" s="36">
        <f>F93*E93</f>
        <v>0</v>
      </c>
      <c r="K93" s="36">
        <f>J93+(J93*G93)</f>
        <v>0</v>
      </c>
      <c r="L93" s="46" t="s">
        <v>99</v>
      </c>
      <c r="M93" s="27"/>
    </row>
    <row r="94" spans="2:13" ht="22.4" customHeight="1" thickBot="1" x14ac:dyDescent="0.5">
      <c r="B94" s="17"/>
      <c r="C94" s="26" t="s">
        <v>2</v>
      </c>
      <c r="D94" s="19"/>
      <c r="E94" s="19"/>
      <c r="F94" s="20"/>
      <c r="G94" s="22"/>
      <c r="H94" s="40">
        <f>SUM(H25:H93)</f>
        <v>0</v>
      </c>
      <c r="I94" s="41"/>
      <c r="J94" s="40">
        <f>SUM(J25:J93)</f>
        <v>0</v>
      </c>
      <c r="K94" s="40">
        <f>SUM(K25:K93)</f>
        <v>0</v>
      </c>
      <c r="L94" s="23"/>
      <c r="M94" s="21"/>
    </row>
    <row r="96" spans="2:13" x14ac:dyDescent="0.35">
      <c r="C96" s="42" t="s">
        <v>20</v>
      </c>
    </row>
    <row r="97" spans="3:13" ht="15.5" x14ac:dyDescent="0.35">
      <c r="C97" s="59" t="s">
        <v>29</v>
      </c>
      <c r="D97" s="59"/>
      <c r="E97" s="59"/>
      <c r="F97" s="59"/>
      <c r="G97" s="59"/>
      <c r="H97" s="59"/>
      <c r="I97" s="59"/>
      <c r="J97" s="59"/>
      <c r="K97" s="59"/>
      <c r="L97" s="59"/>
      <c r="M97" s="59"/>
    </row>
    <row r="98" spans="3:13" ht="15.5" x14ac:dyDescent="0.35">
      <c r="C98" s="59" t="s">
        <v>21</v>
      </c>
      <c r="D98" s="59"/>
      <c r="E98" s="59"/>
      <c r="F98" s="59"/>
      <c r="G98" s="59"/>
      <c r="H98" s="59"/>
      <c r="I98" s="59"/>
      <c r="J98" s="59"/>
      <c r="K98" s="59"/>
    </row>
  </sheetData>
  <mergeCells count="16">
    <mergeCell ref="C97:M97"/>
    <mergeCell ref="D22:M22"/>
    <mergeCell ref="C98:K98"/>
    <mergeCell ref="D21:J21"/>
    <mergeCell ref="D13:J13"/>
    <mergeCell ref="D14:J14"/>
    <mergeCell ref="D15:J15"/>
    <mergeCell ref="D16:J16"/>
    <mergeCell ref="D19:J19"/>
    <mergeCell ref="D20:J20"/>
    <mergeCell ref="D12:J12"/>
    <mergeCell ref="C2:J2"/>
    <mergeCell ref="C6:G6"/>
    <mergeCell ref="C7:K7"/>
    <mergeCell ref="D10:J10"/>
    <mergeCell ref="D11:J11"/>
  </mergeCells>
  <pageMargins left="0.11811023622047245" right="0.11811023622047245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Bożena  Żurek</cp:lastModifiedBy>
  <cp:lastPrinted>2022-11-21T10:07:25Z</cp:lastPrinted>
  <dcterms:created xsi:type="dcterms:W3CDTF">2021-05-13T07:29:57Z</dcterms:created>
  <dcterms:modified xsi:type="dcterms:W3CDTF">2023-11-27T18:38:31Z</dcterms:modified>
</cp:coreProperties>
</file>