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ZAMÓWIENIA KUCHNIA\2025\Zad. I pieczywo - przetwory i warzywa\zad. I. cz. 3 pdf\"/>
    </mc:Choice>
  </mc:AlternateContent>
  <xr:revisionPtr revIDLastSave="0" documentId="8_{0B2C6C33-24E5-4FAD-B3A6-F30D418FC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1" l="1"/>
  <c r="H93" i="1" s="1"/>
  <c r="I93" i="1"/>
  <c r="J57" i="1"/>
  <c r="K57" i="1" s="1"/>
  <c r="J56" i="1"/>
  <c r="K56" i="1" s="1"/>
  <c r="I57" i="1"/>
  <c r="I56" i="1"/>
  <c r="J92" i="1"/>
  <c r="H92" i="1" s="1"/>
  <c r="I92" i="1"/>
  <c r="J91" i="1"/>
  <c r="H91" i="1" s="1"/>
  <c r="I91" i="1"/>
  <c r="J90" i="1"/>
  <c r="H90" i="1" s="1"/>
  <c r="I90" i="1"/>
  <c r="J89" i="1"/>
  <c r="H89" i="1" s="1"/>
  <c r="I89" i="1"/>
  <c r="J88" i="1"/>
  <c r="H88" i="1" s="1"/>
  <c r="I88" i="1"/>
  <c r="J87" i="1"/>
  <c r="H87" i="1" s="1"/>
  <c r="I87" i="1"/>
  <c r="J86" i="1"/>
  <c r="H86" i="1" s="1"/>
  <c r="I86" i="1"/>
  <c r="J85" i="1"/>
  <c r="H85" i="1" s="1"/>
  <c r="I85" i="1"/>
  <c r="J84" i="1"/>
  <c r="H84" i="1" s="1"/>
  <c r="I84" i="1"/>
  <c r="J83" i="1"/>
  <c r="K83" i="1" s="1"/>
  <c r="I83" i="1"/>
  <c r="J82" i="1"/>
  <c r="K82" i="1" s="1"/>
  <c r="I82" i="1"/>
  <c r="J81" i="1"/>
  <c r="K81" i="1" s="1"/>
  <c r="I81" i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K75" i="1" s="1"/>
  <c r="I75" i="1"/>
  <c r="J74" i="1"/>
  <c r="K74" i="1" s="1"/>
  <c r="I74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6" i="1"/>
  <c r="K66" i="1" s="1"/>
  <c r="I66" i="1"/>
  <c r="J65" i="1"/>
  <c r="K65" i="1" s="1"/>
  <c r="I65" i="1"/>
  <c r="J64" i="1"/>
  <c r="K64" i="1" s="1"/>
  <c r="I64" i="1"/>
  <c r="J63" i="1"/>
  <c r="K63" i="1" s="1"/>
  <c r="I63" i="1"/>
  <c r="J62" i="1"/>
  <c r="K62" i="1" s="1"/>
  <c r="I62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55" i="1"/>
  <c r="K55" i="1" s="1"/>
  <c r="I55" i="1"/>
  <c r="J54" i="1"/>
  <c r="K54" i="1" s="1"/>
  <c r="I54" i="1"/>
  <c r="J53" i="1"/>
  <c r="K53" i="1" s="1"/>
  <c r="I53" i="1"/>
  <c r="J52" i="1"/>
  <c r="K52" i="1" s="1"/>
  <c r="I52" i="1"/>
  <c r="J51" i="1"/>
  <c r="K51" i="1" s="1"/>
  <c r="I51" i="1"/>
  <c r="J50" i="1"/>
  <c r="K50" i="1" s="1"/>
  <c r="I50" i="1"/>
  <c r="J49" i="1"/>
  <c r="K49" i="1" s="1"/>
  <c r="I49" i="1"/>
  <c r="J48" i="1"/>
  <c r="K48" i="1" s="1"/>
  <c r="I48" i="1"/>
  <c r="J47" i="1"/>
  <c r="K47" i="1" s="1"/>
  <c r="I47" i="1"/>
  <c r="J46" i="1"/>
  <c r="K46" i="1" s="1"/>
  <c r="I46" i="1"/>
  <c r="J45" i="1"/>
  <c r="K45" i="1" s="1"/>
  <c r="I45" i="1"/>
  <c r="J44" i="1"/>
  <c r="K44" i="1" s="1"/>
  <c r="I44" i="1"/>
  <c r="J43" i="1"/>
  <c r="K43" i="1" s="1"/>
  <c r="I43" i="1"/>
  <c r="J42" i="1"/>
  <c r="K42" i="1" s="1"/>
  <c r="I42" i="1"/>
  <c r="J34" i="1"/>
  <c r="K34" i="1" s="1"/>
  <c r="J35" i="1"/>
  <c r="H35" i="1" s="1"/>
  <c r="J36" i="1"/>
  <c r="K36" i="1" s="1"/>
  <c r="J37" i="1"/>
  <c r="K37" i="1" s="1"/>
  <c r="J38" i="1"/>
  <c r="K38" i="1" s="1"/>
  <c r="J39" i="1"/>
  <c r="K39" i="1" s="1"/>
  <c r="J40" i="1"/>
  <c r="H40" i="1" s="1"/>
  <c r="J41" i="1"/>
  <c r="K41" i="1" s="1"/>
  <c r="I34" i="1"/>
  <c r="I35" i="1"/>
  <c r="I36" i="1"/>
  <c r="I37" i="1"/>
  <c r="I38" i="1"/>
  <c r="I39" i="1"/>
  <c r="I40" i="1"/>
  <c r="I41" i="1"/>
  <c r="I26" i="1"/>
  <c r="I27" i="1"/>
  <c r="I28" i="1"/>
  <c r="I29" i="1"/>
  <c r="I30" i="1"/>
  <c r="I31" i="1"/>
  <c r="I32" i="1"/>
  <c r="I33" i="1"/>
  <c r="I25" i="1"/>
  <c r="J26" i="1"/>
  <c r="K26" i="1" s="1"/>
  <c r="J27" i="1"/>
  <c r="K27" i="1" s="1"/>
  <c r="J28" i="1"/>
  <c r="K28" i="1" s="1"/>
  <c r="J29" i="1"/>
  <c r="H29" i="1" s="1"/>
  <c r="J30" i="1"/>
  <c r="K30" i="1" s="1"/>
  <c r="J31" i="1"/>
  <c r="H31" i="1" s="1"/>
  <c r="J32" i="1"/>
  <c r="H32" i="1" s="1"/>
  <c r="J33" i="1"/>
  <c r="H33" i="1" s="1"/>
  <c r="J25" i="1"/>
  <c r="H25" i="1" s="1"/>
  <c r="K93" i="1" l="1"/>
  <c r="H57" i="1"/>
  <c r="H56" i="1"/>
  <c r="H34" i="1"/>
  <c r="H82" i="1"/>
  <c r="H78" i="1"/>
  <c r="H72" i="1"/>
  <c r="H65" i="1"/>
  <c r="H75" i="1"/>
  <c r="H83" i="1"/>
  <c r="H44" i="1"/>
  <c r="H60" i="1"/>
  <c r="K84" i="1"/>
  <c r="K85" i="1"/>
  <c r="K86" i="1"/>
  <c r="K87" i="1"/>
  <c r="K88" i="1"/>
  <c r="K89" i="1"/>
  <c r="K90" i="1"/>
  <c r="K91" i="1"/>
  <c r="K92" i="1"/>
  <c r="H68" i="1"/>
  <c r="H79" i="1"/>
  <c r="H39" i="1"/>
  <c r="H51" i="1"/>
  <c r="H73" i="1"/>
  <c r="H74" i="1"/>
  <c r="H77" i="1"/>
  <c r="H81" i="1"/>
  <c r="H62" i="1"/>
  <c r="H69" i="1"/>
  <c r="H76" i="1"/>
  <c r="H80" i="1"/>
  <c r="H36" i="1"/>
  <c r="H50" i="1"/>
  <c r="H55" i="1"/>
  <c r="H59" i="1"/>
  <c r="H61" i="1"/>
  <c r="H64" i="1"/>
  <c r="H67" i="1"/>
  <c r="H71" i="1"/>
  <c r="H49" i="1"/>
  <c r="H58" i="1"/>
  <c r="H63" i="1"/>
  <c r="H66" i="1"/>
  <c r="H70" i="1"/>
  <c r="H47" i="1"/>
  <c r="H52" i="1"/>
  <c r="H54" i="1"/>
  <c r="H53" i="1"/>
  <c r="H46" i="1"/>
  <c r="H45" i="1"/>
  <c r="H48" i="1"/>
  <c r="J94" i="1"/>
  <c r="H43" i="1"/>
  <c r="H37" i="1"/>
  <c r="K40" i="1"/>
  <c r="H41" i="1"/>
  <c r="H42" i="1"/>
  <c r="H38" i="1"/>
  <c r="K35" i="1"/>
  <c r="H28" i="1"/>
  <c r="K32" i="1"/>
  <c r="H27" i="1"/>
  <c r="H30" i="1"/>
  <c r="K33" i="1"/>
  <c r="K31" i="1"/>
  <c r="K29" i="1"/>
  <c r="H26" i="1"/>
  <c r="K25" i="1"/>
  <c r="K94" i="1" l="1"/>
  <c r="D21" i="1" s="1"/>
  <c r="H94" i="1"/>
  <c r="D20" i="1" s="1"/>
  <c r="D19" i="1"/>
</calcChain>
</file>

<file path=xl/sharedStrings.xml><?xml version="1.0" encoding="utf-8"?>
<sst xmlns="http://schemas.openxmlformats.org/spreadsheetml/2006/main" count="240" uniqueCount="140">
  <si>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</si>
  <si>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</si>
  <si>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</si>
  <si>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</si>
  <si>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</si>
  <si>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</si>
  <si>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</si>
  <si>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</si>
  <si>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</si>
  <si>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</si>
  <si>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</si>
  <si>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</si>
  <si>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</si>
  <si>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</si>
  <si>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</si>
  <si>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</si>
  <si>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Wykonawcę</t>
  </si>
  <si>
    <t>Gramatura opakowania preferowana przez Zamawiającego</t>
  </si>
  <si>
    <t>Formularz cenowy zał. Nr 3.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</si>
  <si>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</si>
  <si>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 [zł]</t>
  </si>
  <si>
    <t>Barszcz biały lub Żurek domowy koncentrat typu Jamar, Kowalewski lub inne o równoważ- nym składzie, opakowanie butelka, karton lub słoik. Składniki: woda, mąka żytnia 10%, sól, przyprawy, woda, mąka pszenna, czosnek.</t>
  </si>
  <si>
    <t>Biszkopty okrągłe bez dodatków barwników, substancji konserwujących, utwardzonych tłuszczów roślinnych.</t>
  </si>
  <si>
    <t>Bułka tarta pszenna, drobno mielona typu Jutrzenka, Schulstad, Benuslub inne o równoważnym składzie. Produkt otrzymany przez rozdrobnienie wysuszonego pieczywa pszennego.</t>
  </si>
  <si>
    <t>Chrupki kukurydziane naturalne, bez dodatku soli lub inne o równoważnym składzie. Cechy: 100% kukurydzy, bez barwników, bez dodatku cukru - zawiera naturalnie występujące cukry, bez soli. Naturalne składniki.</t>
  </si>
  <si>
    <t>Cukier biały, kryształ typu Cukier Lubelski, Srebrna Łyżeczka Polski cukier, Cukier Królewski lub inne o równoważnym składzie.</t>
  </si>
  <si>
    <t>Cukier puder typu Srebrna Łyżeczka, Mevit, Sweet family, Kupiec lub inne o równoważnym składzie.</t>
  </si>
  <si>
    <t>Drożdże świeże</t>
  </si>
  <si>
    <t>Budyń, różne smaki.</t>
  </si>
  <si>
    <t>Mleko bez laktozy.</t>
  </si>
  <si>
    <t>Masło bez laktozy.</t>
  </si>
  <si>
    <t xml:space="preserve">Herbatka ziołowa Melisa. Herbatka ziołowa. smaki: melisa, melisa z pigwą, melisa z pomarańczą typu Herbapol Zielnik Polski , Vitax, Biofix lub inne o równoważnym składzie. </t>
  </si>
  <si>
    <t>Herbata ziołowa Rumianek - Chamomillae anthodium, typu Vitax, Biofix, Herbapol lub inne równoważne. Składniki 100% koszyczka rumianku</t>
  </si>
  <si>
    <t>Kawa zbożowa rozpuszczalna typu Inkalub inne o równoważnym składzie. Składniki: zboża 72% (JĘCZMIEŃ, ŻYTO), cykoria, burak cukrowy - prażone, 100% naturalnych składników.</t>
  </si>
  <si>
    <t>Kuskus - błyskawiczna kasza z pszenicy durum, typu Halina, Kupiec, Janex lub inne o równoważnym składzie. Składniki: kasza kuskus 100% - semolina z PSZENICY durum. Opakowanie zgrzewane.</t>
  </si>
  <si>
    <t>Makaron 5 jajeczny , różne formy min.: nitki krojone, koraliki, ryż, gwiazdki, zacierka, kokardki,krajanka, nitka walcowana, firmy Czaniecki, Lubella, Goliard, Maxpol lub inne o równoważnym składzie. Składniki; mąka makaronowa pszenna, jaja płynne pasteryzowane 23%.</t>
  </si>
  <si>
    <t>Makaron bezglutenowy różne formy min.: nitki krojone, numerki, tagiatelle, świderki, firmy Bezgluten Al Dente, Sam Mills, BALVITEN lub inne o równoważnym składzie. Składniki: mąka kukurydziana, mąka ryżowa. Nie zawiera : Glutenu. Produkt do postępowania dietetycznego w diecie bezglutenowej.</t>
  </si>
  <si>
    <t>Proszek do pieczenia typu Galeo, Gellwe, Delecta Winiary, Dr. Oetker lub inne o równoważnym składzie . Składniki: substancje spulchniające: difosforany, węglany sodu, mąka pszenna.</t>
  </si>
  <si>
    <t>Przyprawa do piernika typu Galeo, Gellwe, Delecta ,Winiary, Dr. Oetker lub inne o równoważnym składzie . Przyprawa jest bez dodatku: glutaminianu sodu, substancji konserwujących, barwników.</t>
  </si>
  <si>
    <t>Przyprawa ziołowa- bazylia typu Galeo, Prymat, Appetita lub inne o równoważnym składzie. Przyprawa jest bez dodatku: glutaminianu sodu, substancji konserwujących, barwników.</t>
  </si>
  <si>
    <t>Przyprawa - czosnek suszony typu Galeo, Prymat, Appetitalub inne o równoważnym składzie. Przyprawa jest bez dodatku: glutaminianu sodu, substancji konserwujących, barwników.</t>
  </si>
  <si>
    <t>Przyprawa - gałka muszkatołowa, mielona typu Galeo, Prymat, Appetita lub inne o równoważnym składzie. Przyprawa jest bez dodatku: glutaminianu sodu, substancji konserwujących, barwników.</t>
  </si>
  <si>
    <t>Przyprawa - liść laurowy suszony typu Galeo, Prymat, Appetita lub inne o równoważnym składzie. Przyprawa jest bez dodatku: glutaminianu sodu, substancji konserwujących, barwników.</t>
  </si>
  <si>
    <t>Przyprawa ziołowa - lubczyk ogrodowy otarty, liść lubczyku typu Galeo, Prymat, Appetita lub inne o równoważnym składzie. Przyprawa jest bez dodatku: glutaminianu sodu, substancji konserwujących, barwników.</t>
  </si>
  <si>
    <t>Przyprawa ziołowa - majeranek otarty typu Galeo,Prymat, Appetita lub inne o równoważnym składzie. Przyprawa jest bez dodatku: glutaminianu sodu,substancji konserwujących, barwników.</t>
  </si>
  <si>
    <t>Przyprawa - papryka słodka mielona typu Galeo, Prymat, Appetita lub inne o równoważnym składzie. Przyprawa jest bez dodatku: glutaminianu sodu, substancji konserwujących, barwników.</t>
  </si>
  <si>
    <t>Przyprawa- pieprz czarny mielony typu Galeo, Prymat, Appetita lub inne o równoważnym składzie. Przyprawa jest bez dodatku: glutaminianu sodu, substancji konserwujących, barwników.</t>
  </si>
  <si>
    <t>Przyprawa- pieprz cytrynowy mielony typu Galeo, Prymat, Appetita lub inne o równoważnym składzie. Przyprawa jest bez dodatku: glutaminianu sodu, substancji konserwujących, barwników.</t>
  </si>
  <si>
    <t>Przyprawa - ziele angielskie całe typu Galeo, Prymat, Appetita lub inne o równoważnym składzie . Przyprawa jest bez dodatku: glutaminianu sodu, substancji konserwujących, barwników.</t>
  </si>
  <si>
    <t>Mieszanka przyprawowa - zioła prowansalskie suszone typu Galeo, Prymat, Appetita lub inne o równoważnym składzie. Przyprawa jest bez dodatku: glutaminianu sodu, substancji konserwujących, barwników.</t>
  </si>
  <si>
    <t>Sól morska spożywcza drobnoziarnista typu O'sole, Kupiec lub inne z równoważnym składem. Składniki: sól morska NaCl - 99,5%, substancja wzbogacająca: KlO3 - jodan potasu, substancja przeciwzbrylająca - E 536</t>
  </si>
  <si>
    <r>
      <t>Ciastka zbożowe owsiane, maślane bez cukru.</t>
    </r>
    <r>
      <rPr>
        <sz val="9"/>
        <color theme="1"/>
        <rFont val="Calibri"/>
        <family val="2"/>
        <charset val="238"/>
      </rPr>
      <t xml:space="preserve"> Naturalny skład, bez dodatku: glutaminianu sodu, substancji konserwujących, barwników.</t>
    </r>
  </si>
  <si>
    <t>Płatki kukurydziane pełnoziarniste typu Lubella, zawartość mąki kukurydzianej pełnoziarnistej min. 59%</t>
  </si>
  <si>
    <t>Woda źródlana.</t>
  </si>
  <si>
    <t>Kasza manna- grysik.</t>
  </si>
  <si>
    <t>Kasza gryczana niepalona.</t>
  </si>
  <si>
    <t>Kasza jęczmienna średnia.</t>
  </si>
  <si>
    <t>Kasza bulgur.</t>
  </si>
  <si>
    <t>Kasza jaglana.</t>
  </si>
  <si>
    <t>Kaszka mleczno – ryżowa typu Bobovita</t>
  </si>
  <si>
    <t>Kleik ryżowy, typu Bobovita</t>
  </si>
  <si>
    <t>Mąka pszenna typu Dalachów typ 450, 500.</t>
  </si>
  <si>
    <t>Skrobia ziemniaczana.</t>
  </si>
  <si>
    <t>Ryż bialy długoziarnisty</t>
  </si>
  <si>
    <t>Płatki ryżowe.</t>
  </si>
  <si>
    <t>Płatki owsiane bez dodatku cukru i substancji słodzących.</t>
  </si>
  <si>
    <t>Pieczywo chrupkie typu Wasa – różne rodzaje. Skład: pełnoziarnista mąka żytnia (min. 90 g w 100 g), płatki owsiane, nasiona lnu, nasiona sezamu.</t>
  </si>
  <si>
    <t>Ketchup pomidorowy, lagodny, delikatny dla dzieci do 3 r.ż. z zawartością pomidorów min. 70%, bez konserwantów.</t>
  </si>
  <si>
    <t>Musztarda, łagodna o gładkiej konsystencji, z naturalnych składników, bez sztucznych barwników, wzmacniaczy smaków, bez konserwantów oraz glutenu.</t>
  </si>
  <si>
    <t>Majonez o gładkiej konsystencji, z naturalnych składników, bez sztucznych barwników, wzmacniaczy smaków, bez konserwantów oraz glutenu.</t>
  </si>
  <si>
    <t>Soda oczyszczona.</t>
  </si>
  <si>
    <t>Olej rzepakowy, rafinowany o zawartości kwasów jednonienasyconych powyżej 50% i zawartości kwasów wielonienasyconych poniżej 40%</t>
  </si>
  <si>
    <t>Oliwa z oliwek z pierwszego tłoczenia Extra Virgin.</t>
  </si>
  <si>
    <t>Napój owsiany bez dodatku cukrów i substancji słodzących.</t>
  </si>
  <si>
    <t>Cukier wanilinowy.</t>
  </si>
  <si>
    <t>Miód naturalny (wielokwiatowy, lipowy, spadziowy, gryczany, rzepakowy, akacjowy) bez dodatku cukrów i substancji słodzących.</t>
  </si>
  <si>
    <t>Ilość</t>
  </si>
  <si>
    <t>Cena jednostkowa netto ( zł)</t>
  </si>
  <si>
    <t>Cena jednostkowa brutto [zł]</t>
  </si>
  <si>
    <t>Wartość netto (zł)</t>
  </si>
  <si>
    <t>Wartość brutto (zł)</t>
  </si>
  <si>
    <t>Nazwa towaru-artykułu
(podane w treści nazwy pochodzenia art.nie są
bezwzględnie obowiązujące,dopuszcza się art. Równoważne jakoscią lub lepsze)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</si>
  <si>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</si>
  <si>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</si>
  <si>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</si>
  <si>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kg</t>
  </si>
  <si>
    <t>l</t>
  </si>
  <si>
    <t>500,00 ml</t>
  </si>
  <si>
    <t>120 g</t>
  </si>
  <si>
    <t>1000 g</t>
  </si>
  <si>
    <t>100 g</t>
  </si>
  <si>
    <t>1000 ml</t>
  </si>
  <si>
    <t>200 g</t>
  </si>
  <si>
    <t>180 g</t>
  </si>
  <si>
    <t>op</t>
  </si>
  <si>
    <t>20 szt</t>
  </si>
  <si>
    <t>20 - 30 szt</t>
  </si>
  <si>
    <t>30 g</t>
  </si>
  <si>
    <t>20 g</t>
  </si>
  <si>
    <t>15 g</t>
  </si>
  <si>
    <t>6 g</t>
  </si>
  <si>
    <t>8-10 g</t>
  </si>
  <si>
    <t>10 g</t>
  </si>
  <si>
    <t>500 g</t>
  </si>
  <si>
    <t>5000 ml</t>
  </si>
  <si>
    <t>400 g</t>
  </si>
  <si>
    <t>350 g</t>
  </si>
  <si>
    <t>230 g</t>
  </si>
  <si>
    <t>150 g</t>
  </si>
  <si>
    <t>250 g</t>
  </si>
  <si>
    <t>185 g</t>
  </si>
  <si>
    <t>50 g</t>
  </si>
  <si>
    <t xml:space="preserve">ser żółty dojrzewający - plastry wyprodukowany z mleka pasteryzowanego zawierający żywe kultury bakterii, ser żółty półtłusty (ponad 20%), </t>
  </si>
  <si>
    <t>360 g</t>
  </si>
  <si>
    <t xml:space="preserve">ser żółty podpuszczkowy, dojrzewający - wyprodukowany z mleka pasteryzowanego zawierający żywe kultury bakterii, ser żółty półtłusty (ponad 20%), </t>
  </si>
  <si>
    <t xml:space="preserve">Część 3: Sukcesywna dostawa produktów ogólnospożywczych    </t>
  </si>
  <si>
    <t>Stawka podatku VAT [%]</t>
  </si>
  <si>
    <t>60 g</t>
  </si>
  <si>
    <t xml:space="preserve">Groszek ptysiowy </t>
  </si>
  <si>
    <t>125 g</t>
  </si>
  <si>
    <t>Grzanki pszenne</t>
  </si>
  <si>
    <t>Woda źródlana Jurajska Junior</t>
  </si>
  <si>
    <t>330 ml</t>
  </si>
  <si>
    <t>szt</t>
  </si>
  <si>
    <t xml:space="preserve">Przyprawa - pieprz ziołowy mielony typu Galeo, Prymat, Appetita lub inne o równoważnym składzie. Przyprawa bez dodatku: glutaminanu sodu, substancji konserwujących, barwników. </t>
  </si>
  <si>
    <t xml:space="preserve"> 2500 g</t>
  </si>
  <si>
    <t>160 g</t>
  </si>
  <si>
    <t>170 g</t>
  </si>
  <si>
    <t>Przyprawa - pieprz kolorowy/zielony w ziarnach typu Prymat,Galeo,Appetita lub inne o równoważnych składzie. Przyprawa bez dodatku: glutaminianu sodu,substancji konserwujących, barwników.</t>
  </si>
  <si>
    <t>450 g</t>
  </si>
  <si>
    <t>480 g</t>
  </si>
  <si>
    <t>310 ml</t>
  </si>
  <si>
    <t>Kakao naturalne extra ciemne z Ghany: Gellwe, Wedel lub Decomorreno. Kakao o obniżonej zawartości tłuszczu.</t>
  </si>
  <si>
    <t xml:space="preserve">Jogurt bez laktozy </t>
  </si>
  <si>
    <t>Herbata owocowa, malina, hibiskus typu Herbapol Zielnik Polski, Vitax, Biofix lub inne o równoważnym składzie.</t>
  </si>
  <si>
    <t>Makaron bezjajeczny z mąki z pszenicy durum, typu Lubella mini lub inne o równoważnym składzie. Różne formy min.: Mini Kokardki, Mini Pióra, Mini Kółka, Mini rurki. Łazanki Składniki: mąka makaronowa pszenna</t>
  </si>
  <si>
    <t xml:space="preserve">Kasza pęczak </t>
  </si>
  <si>
    <t xml:space="preserve">Ser mozzarella </t>
  </si>
  <si>
    <r>
      <rPr>
        <b/>
        <sz val="11"/>
        <color theme="1"/>
        <rFont val="Arial"/>
        <family val="2"/>
        <charset val="238"/>
      </rPr>
      <t>Zadanie:</t>
    </r>
    <r>
      <rPr>
        <sz val="11"/>
        <color theme="1"/>
        <rFont val="Arial"/>
        <family val="2"/>
        <charset val="238"/>
      </rPr>
      <t xml:space="preserve"> Sukcesywna dostawa pieczywa, przetworzonych warzyw, owoców, surowców mlecznych oraz produktów ogólno-spożywczych na rok 2026</t>
    </r>
  </si>
  <si>
    <t>Napój migdałowy bez dodatku cukrów i substancji słodzących.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</si>
</sst>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3" xfId="0" applyBorder="1"/>
    <xf numFmtId="0" fontId="7" fillId="0" borderId="12" xfId="0" applyFont="1" applyBorder="1"/>
    <xf numFmtId="0" fontId="1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7" xfId="0" applyNumberFormat="1" applyBorder="1" applyAlignment="1">
      <alignment horizontal="center" vertical="center"/>
    </xf>
    <xf numFmtId="2" fontId="0" fillId="3" borderId="13" xfId="0" applyNumberFormat="1" applyFill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49" fontId="0" fillId="3" borderId="10" xfId="0" applyNumberForma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13" fillId="0" borderId="0" xfId="0" applyFont="1"/>
    <xf numFmtId="49" fontId="0" fillId="0" borderId="1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3" borderId="7" xfId="0" applyNumberFormat="1" applyFill="1" applyBorder="1" applyAlignment="1">
      <alignment vertical="center"/>
    </xf>
    <xf numFmtId="2" fontId="0" fillId="0" borderId="7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49" fontId="0" fillId="3" borderId="11" xfId="0" applyNumberFormat="1" applyFill="1" applyBorder="1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5" fontId="0" fillId="3" borderId="7" xfId="0" applyNumberForma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9" fontId="5" fillId="0" borderId="19" xfId="0" applyNumberFormat="1" applyFont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14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164" fontId="0" fillId="3" borderId="19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3" fontId="0" fillId="3" borderId="1" xfId="0" applyNumberForma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8"/>
  <sheetViews>
    <sheetView tabSelected="1" topLeftCell="B1" zoomScaleNormal="100" workbookViewId="0">
      <pane xSplit="12" ySplit="17" topLeftCell="N88" activePane="bottomRight" state="frozen"/>
      <selection activeCell="B1" sqref="B1"/>
      <selection pane="topRight" activeCell="N1" sqref="N1"/>
      <selection pane="bottomLeft" activeCell="B18" sqref="B18"/>
      <selection pane="bottomRight" activeCell="E93" sqref="E93"/>
    </sheetView>
  </sheetViews>
  <sheetFormatPr defaultRowHeight="15" x14ac:dyDescent="0.25"/>
  <cols>
    <col min="2" max="2" width="5.5703125" customWidth="1"/>
    <col min="3" max="3" width="31.28515625" customWidth="1"/>
    <col min="4" max="4" width="6" customWidth="1"/>
    <col min="5" max="5" width="8.140625" customWidth="1"/>
    <col min="6" max="6" width="9.7109375" customWidth="1"/>
    <col min="7" max="7" width="10.42578125" customWidth="1"/>
    <col min="8" max="8" width="11" customWidth="1"/>
    <col min="9" max="9" width="10.85546875" customWidth="1"/>
    <col min="10" max="10" width="8.85546875" customWidth="1"/>
    <col min="11" max="11" width="10.5703125" customWidth="1"/>
    <col min="12" max="12" width="10.7109375" customWidth="1"/>
    <col min="13" max="13" width="14.42578125" customWidth="1"/>
    <col min="14" max="14" width="10.5703125" customWidth="1"/>
  </cols>
  <sheetData>
    <row r="1" spans="3:14" ht="15.75" thickBot="1" x14ac:dyDescent="0.3"/>
    <row r="2" spans="3:14" ht="15.75" x14ac:dyDescent="0.25">
      <c r="C2" s="65" t="s">
        <v>18</v>
      </c>
      <c r="D2" s="66"/>
      <c r="E2" s="66"/>
      <c r="F2" s="66"/>
      <c r="G2" s="66"/>
      <c r="H2" s="66"/>
      <c r="I2" s="66"/>
      <c r="J2" s="66"/>
      <c r="K2" s="12"/>
      <c r="L2" s="12"/>
      <c r="M2" s="1"/>
    </row>
    <row r="3" spans="3:14" x14ac:dyDescent="0.25">
      <c r="C3" s="2"/>
      <c r="M3" s="3"/>
    </row>
    <row r="4" spans="3:14" x14ac:dyDescent="0.25">
      <c r="C4" s="4" t="s">
        <v>138</v>
      </c>
      <c r="D4" s="9"/>
      <c r="E4" s="9"/>
      <c r="F4" s="9"/>
      <c r="G4" s="9"/>
      <c r="H4" s="9"/>
      <c r="I4" s="9"/>
      <c r="M4" s="3"/>
      <c r="N4" s="6"/>
    </row>
    <row r="5" spans="3:14" x14ac:dyDescent="0.25">
      <c r="C5" s="2"/>
      <c r="M5" s="3"/>
    </row>
    <row r="6" spans="3:14" x14ac:dyDescent="0.25">
      <c r="C6" s="67" t="s">
        <v>115</v>
      </c>
      <c r="D6" s="68"/>
      <c r="E6" s="68"/>
      <c r="F6" s="68"/>
      <c r="G6" s="68"/>
      <c r="H6" s="10"/>
      <c r="I6" s="10"/>
      <c r="M6" s="3"/>
    </row>
    <row r="7" spans="3:14" ht="14.45" customHeight="1" x14ac:dyDescent="0.25">
      <c r="C7" s="69" t="s">
        <v>19</v>
      </c>
      <c r="D7" s="70"/>
      <c r="E7" s="70"/>
      <c r="F7" s="70"/>
      <c r="G7" s="71"/>
      <c r="H7" s="71"/>
      <c r="I7" s="71"/>
      <c r="J7" s="71"/>
      <c r="K7" s="71"/>
      <c r="L7" s="8"/>
      <c r="M7" s="7"/>
    </row>
    <row r="8" spans="3:14" x14ac:dyDescent="0.25">
      <c r="C8" s="2"/>
      <c r="M8" s="3"/>
    </row>
    <row r="9" spans="3:14" x14ac:dyDescent="0.25">
      <c r="C9" s="5" t="s">
        <v>3</v>
      </c>
      <c r="M9" s="3"/>
    </row>
    <row r="10" spans="3:14" x14ac:dyDescent="0.25">
      <c r="C10" s="4" t="s">
        <v>4</v>
      </c>
      <c r="D10" s="60"/>
      <c r="E10" s="60"/>
      <c r="F10" s="60"/>
      <c r="G10" s="60"/>
      <c r="H10" s="60"/>
      <c r="I10" s="60"/>
      <c r="J10" s="60"/>
      <c r="M10" s="3"/>
    </row>
    <row r="11" spans="3:14" x14ac:dyDescent="0.25">
      <c r="C11" s="4" t="s">
        <v>5</v>
      </c>
      <c r="D11" s="60"/>
      <c r="E11" s="60"/>
      <c r="F11" s="60"/>
      <c r="G11" s="60"/>
      <c r="H11" s="60"/>
      <c r="I11" s="60"/>
      <c r="J11" s="60"/>
      <c r="M11" s="3"/>
    </row>
    <row r="12" spans="3:14" x14ac:dyDescent="0.25">
      <c r="C12" s="4" t="s">
        <v>6</v>
      </c>
      <c r="D12" s="64"/>
      <c r="E12" s="60"/>
      <c r="F12" s="60"/>
      <c r="G12" s="60"/>
      <c r="H12" s="60"/>
      <c r="I12" s="60"/>
      <c r="J12" s="60"/>
      <c r="M12" s="3"/>
    </row>
    <row r="13" spans="3:14" x14ac:dyDescent="0.25">
      <c r="C13" s="4" t="s">
        <v>7</v>
      </c>
      <c r="D13" s="60"/>
      <c r="E13" s="60"/>
      <c r="F13" s="60"/>
      <c r="G13" s="60"/>
      <c r="H13" s="60"/>
      <c r="I13" s="60"/>
      <c r="J13" s="60"/>
      <c r="M13" s="3"/>
    </row>
    <row r="14" spans="3:14" x14ac:dyDescent="0.25">
      <c r="C14" s="4" t="s">
        <v>8</v>
      </c>
      <c r="D14" s="60"/>
      <c r="E14" s="60"/>
      <c r="F14" s="60"/>
      <c r="G14" s="60"/>
      <c r="H14" s="60"/>
      <c r="I14" s="60"/>
      <c r="J14" s="60"/>
      <c r="M14" s="3"/>
    </row>
    <row r="15" spans="3:14" x14ac:dyDescent="0.25">
      <c r="C15" s="4" t="s">
        <v>9</v>
      </c>
      <c r="D15" s="60"/>
      <c r="E15" s="60"/>
      <c r="F15" s="60"/>
      <c r="G15" s="60"/>
      <c r="H15" s="60"/>
      <c r="I15" s="60"/>
      <c r="J15" s="60"/>
      <c r="M15" s="3"/>
    </row>
    <row r="16" spans="3:14" ht="7.9" customHeight="1" x14ac:dyDescent="0.25">
      <c r="C16" s="4" t="s">
        <v>10</v>
      </c>
      <c r="D16" s="60"/>
      <c r="E16" s="60"/>
      <c r="F16" s="60"/>
      <c r="G16" s="60"/>
      <c r="H16" s="60"/>
      <c r="I16" s="60"/>
      <c r="J16" s="60"/>
      <c r="M16" s="3"/>
    </row>
    <row r="17" spans="2:13" hidden="1" x14ac:dyDescent="0.25">
      <c r="C17" s="2"/>
      <c r="M17" s="3"/>
    </row>
    <row r="18" spans="2:13" x14ac:dyDescent="0.25">
      <c r="C18" s="5" t="s">
        <v>11</v>
      </c>
      <c r="D18" s="11"/>
      <c r="E18" s="11"/>
      <c r="F18" s="11"/>
      <c r="G18" s="11"/>
      <c r="H18" s="11"/>
      <c r="I18" s="11"/>
      <c r="M18" s="3"/>
    </row>
    <row r="19" spans="2:13" x14ac:dyDescent="0.25">
      <c r="C19" s="4" t="s">
        <v>12</v>
      </c>
      <c r="D19" s="59">
        <f>J94</f>
        <v>0</v>
      </c>
      <c r="E19" s="59"/>
      <c r="F19" s="59"/>
      <c r="G19" s="59"/>
      <c r="H19" s="59"/>
      <c r="I19" s="59"/>
      <c r="J19" s="59"/>
      <c r="M19" s="3"/>
    </row>
    <row r="20" spans="2:13" x14ac:dyDescent="0.25">
      <c r="C20" s="4" t="s">
        <v>13</v>
      </c>
      <c r="D20" s="59">
        <f>H94</f>
        <v>0</v>
      </c>
      <c r="E20" s="59"/>
      <c r="F20" s="59"/>
      <c r="G20" s="59"/>
      <c r="H20" s="59"/>
      <c r="I20" s="59"/>
      <c r="J20" s="59"/>
      <c r="M20" s="3"/>
    </row>
    <row r="21" spans="2:13" x14ac:dyDescent="0.25">
      <c r="C21" s="4" t="s">
        <v>14</v>
      </c>
      <c r="D21" s="59">
        <f>K94</f>
        <v>0</v>
      </c>
      <c r="E21" s="59"/>
      <c r="F21" s="59"/>
      <c r="G21" s="59"/>
      <c r="H21" s="59"/>
      <c r="I21" s="59"/>
      <c r="J21" s="59"/>
      <c r="M21" s="3"/>
    </row>
    <row r="22" spans="2:13" ht="15.75" thickBot="1" x14ac:dyDescent="0.3">
      <c r="C22" s="13" t="s">
        <v>15</v>
      </c>
      <c r="D22" s="61"/>
      <c r="E22" s="62"/>
      <c r="F22" s="62"/>
      <c r="G22" s="62"/>
      <c r="H22" s="62"/>
      <c r="I22" s="62"/>
      <c r="J22" s="62"/>
      <c r="K22" s="62"/>
      <c r="L22" s="62"/>
      <c r="M22" s="63"/>
    </row>
    <row r="23" spans="2:13" ht="87.95" customHeight="1" thickBot="1" x14ac:dyDescent="0.3">
      <c r="B23" s="27" t="s">
        <v>0</v>
      </c>
      <c r="C23" s="28" t="s">
        <v>81</v>
      </c>
      <c r="D23" s="29" t="s">
        <v>1</v>
      </c>
      <c r="E23" s="29" t="s">
        <v>76</v>
      </c>
      <c r="F23" s="28" t="s">
        <v>77</v>
      </c>
      <c r="G23" s="28" t="s">
        <v>116</v>
      </c>
      <c r="H23" s="28" t="s">
        <v>20</v>
      </c>
      <c r="I23" s="28" t="s">
        <v>78</v>
      </c>
      <c r="J23" s="28" t="s">
        <v>79</v>
      </c>
      <c r="K23" s="28" t="s">
        <v>80</v>
      </c>
      <c r="L23" s="28" t="s">
        <v>17</v>
      </c>
      <c r="M23" s="30" t="s">
        <v>16</v>
      </c>
    </row>
    <row r="24" spans="2:13" ht="12.95" customHeight="1" thickBot="1" x14ac:dyDescent="0.3">
      <c r="B24" s="37">
        <v>1</v>
      </c>
      <c r="C24" s="38">
        <v>2</v>
      </c>
      <c r="D24" s="38">
        <v>3</v>
      </c>
      <c r="E24" s="38">
        <v>4</v>
      </c>
      <c r="F24" s="38">
        <v>5</v>
      </c>
      <c r="G24" s="38">
        <v>6</v>
      </c>
      <c r="H24" s="38">
        <v>7</v>
      </c>
      <c r="I24" s="38">
        <v>8</v>
      </c>
      <c r="J24" s="38">
        <v>9</v>
      </c>
      <c r="K24" s="38">
        <v>10</v>
      </c>
      <c r="L24" s="38">
        <v>11</v>
      </c>
      <c r="M24" s="39">
        <v>12</v>
      </c>
    </row>
    <row r="25" spans="2:13" ht="84" x14ac:dyDescent="0.25">
      <c r="B25" s="31">
        <v>1</v>
      </c>
      <c r="C25" s="41" t="s">
        <v>21</v>
      </c>
      <c r="D25" s="32" t="s">
        <v>123</v>
      </c>
      <c r="E25" s="43">
        <v>60</v>
      </c>
      <c r="F25" s="33"/>
      <c r="G25" s="42"/>
      <c r="H25" s="34">
        <f>J25*G25</f>
        <v>0</v>
      </c>
      <c r="I25" s="34">
        <f>F25+(F25*G25)</f>
        <v>0</v>
      </c>
      <c r="J25" s="34">
        <f>F25*E25</f>
        <v>0</v>
      </c>
      <c r="K25" s="34">
        <f>J25+(J25*G25)</f>
        <v>0</v>
      </c>
      <c r="L25" s="35" t="s">
        <v>87</v>
      </c>
      <c r="M25" s="36"/>
    </row>
    <row r="26" spans="2:13" ht="48" x14ac:dyDescent="0.25">
      <c r="B26" s="31">
        <v>2</v>
      </c>
      <c r="C26" s="40" t="s">
        <v>22</v>
      </c>
      <c r="D26" s="16" t="s">
        <v>94</v>
      </c>
      <c r="E26" s="44">
        <v>270</v>
      </c>
      <c r="F26" s="17"/>
      <c r="G26" s="42"/>
      <c r="H26" s="18">
        <f t="shared" ref="H26:H41" si="0">J26*G26</f>
        <v>0</v>
      </c>
      <c r="I26" s="18">
        <f t="shared" ref="I26:I41" si="1">F26+(F26*G26)</f>
        <v>0</v>
      </c>
      <c r="J26" s="18">
        <f t="shared" ref="J26:J41" si="2">F26*E26</f>
        <v>0</v>
      </c>
      <c r="K26" s="18">
        <f t="shared" ref="K26:K41" si="3">J26+(J26*G26)</f>
        <v>0</v>
      </c>
      <c r="L26" s="25" t="s">
        <v>88</v>
      </c>
      <c r="M26" s="22"/>
    </row>
    <row r="27" spans="2:13" ht="72" x14ac:dyDescent="0.25">
      <c r="B27" s="15">
        <v>3</v>
      </c>
      <c r="C27" s="14" t="s">
        <v>23</v>
      </c>
      <c r="D27" s="16" t="s">
        <v>123</v>
      </c>
      <c r="E27" s="44">
        <v>70</v>
      </c>
      <c r="F27" s="17"/>
      <c r="G27" s="42"/>
      <c r="H27" s="18">
        <f t="shared" si="0"/>
        <v>0</v>
      </c>
      <c r="I27" s="18">
        <f t="shared" si="1"/>
        <v>0</v>
      </c>
      <c r="J27" s="18">
        <f t="shared" si="2"/>
        <v>0</v>
      </c>
      <c r="K27" s="18">
        <f t="shared" si="3"/>
        <v>0</v>
      </c>
      <c r="L27" s="25" t="s">
        <v>129</v>
      </c>
      <c r="M27" s="22"/>
    </row>
    <row r="28" spans="2:13" ht="84" x14ac:dyDescent="0.25">
      <c r="B28" s="31">
        <v>4</v>
      </c>
      <c r="C28" s="14" t="s">
        <v>24</v>
      </c>
      <c r="D28" s="16" t="s">
        <v>94</v>
      </c>
      <c r="E28" s="44">
        <v>90</v>
      </c>
      <c r="F28" s="17"/>
      <c r="G28" s="42"/>
      <c r="H28" s="18">
        <f t="shared" si="0"/>
        <v>0</v>
      </c>
      <c r="I28" s="18">
        <f t="shared" si="1"/>
        <v>0</v>
      </c>
      <c r="J28" s="18">
        <f t="shared" si="2"/>
        <v>0</v>
      </c>
      <c r="K28" s="18">
        <f t="shared" si="3"/>
        <v>0</v>
      </c>
      <c r="L28" s="25" t="s">
        <v>92</v>
      </c>
      <c r="M28" s="22"/>
    </row>
    <row r="29" spans="2:13" ht="48" x14ac:dyDescent="0.25">
      <c r="B29" s="15">
        <v>5</v>
      </c>
      <c r="C29" s="14" t="s">
        <v>25</v>
      </c>
      <c r="D29" s="16" t="s">
        <v>85</v>
      </c>
      <c r="E29" s="44">
        <v>150</v>
      </c>
      <c r="F29" s="17"/>
      <c r="G29" s="42"/>
      <c r="H29" s="18">
        <f t="shared" si="0"/>
        <v>0</v>
      </c>
      <c r="I29" s="18">
        <f t="shared" si="1"/>
        <v>0</v>
      </c>
      <c r="J29" s="18">
        <f t="shared" si="2"/>
        <v>0</v>
      </c>
      <c r="K29" s="18">
        <f t="shared" si="3"/>
        <v>0</v>
      </c>
      <c r="L29" s="25" t="s">
        <v>89</v>
      </c>
      <c r="M29" s="22"/>
    </row>
    <row r="30" spans="2:13" ht="36" x14ac:dyDescent="0.25">
      <c r="B30" s="31">
        <v>6</v>
      </c>
      <c r="C30" s="14" t="s">
        <v>26</v>
      </c>
      <c r="D30" s="16" t="s">
        <v>85</v>
      </c>
      <c r="E30" s="44">
        <v>5</v>
      </c>
      <c r="F30" s="17"/>
      <c r="G30" s="42"/>
      <c r="H30" s="18">
        <f t="shared" si="0"/>
        <v>0</v>
      </c>
      <c r="I30" s="18">
        <f t="shared" si="1"/>
        <v>0</v>
      </c>
      <c r="J30" s="18">
        <f t="shared" si="2"/>
        <v>0</v>
      </c>
      <c r="K30" s="18">
        <f t="shared" si="3"/>
        <v>0</v>
      </c>
      <c r="L30" s="25" t="s">
        <v>105</v>
      </c>
      <c r="M30" s="22"/>
    </row>
    <row r="31" spans="2:13" ht="15.75" x14ac:dyDescent="0.25">
      <c r="B31" s="15">
        <v>7</v>
      </c>
      <c r="C31" s="14" t="s">
        <v>27</v>
      </c>
      <c r="D31" s="16" t="s">
        <v>123</v>
      </c>
      <c r="E31" s="44">
        <v>150</v>
      </c>
      <c r="F31" s="17"/>
      <c r="G31" s="42"/>
      <c r="H31" s="18">
        <f t="shared" si="0"/>
        <v>0</v>
      </c>
      <c r="I31" s="18">
        <f t="shared" si="1"/>
        <v>0</v>
      </c>
      <c r="J31" s="18">
        <f t="shared" si="2"/>
        <v>0</v>
      </c>
      <c r="K31" s="18">
        <f t="shared" si="3"/>
        <v>0</v>
      </c>
      <c r="L31" s="25" t="s">
        <v>90</v>
      </c>
      <c r="M31" s="22"/>
    </row>
    <row r="32" spans="2:13" ht="15.75" x14ac:dyDescent="0.25">
      <c r="B32" s="31">
        <v>8</v>
      </c>
      <c r="C32" s="40" t="s">
        <v>28</v>
      </c>
      <c r="D32" s="16" t="s">
        <v>123</v>
      </c>
      <c r="E32" s="44">
        <v>440</v>
      </c>
      <c r="F32" s="17"/>
      <c r="G32" s="42"/>
      <c r="H32" s="18">
        <f t="shared" si="0"/>
        <v>0</v>
      </c>
      <c r="I32" s="18">
        <f t="shared" si="1"/>
        <v>0</v>
      </c>
      <c r="J32" s="18">
        <f t="shared" si="2"/>
        <v>0</v>
      </c>
      <c r="K32" s="18">
        <f t="shared" si="3"/>
        <v>0</v>
      </c>
      <c r="L32" s="25" t="s">
        <v>117</v>
      </c>
      <c r="M32" s="22"/>
    </row>
    <row r="33" spans="2:13" ht="15.75" x14ac:dyDescent="0.25">
      <c r="B33" s="15">
        <v>9</v>
      </c>
      <c r="C33" s="40" t="s">
        <v>29</v>
      </c>
      <c r="D33" s="16" t="s">
        <v>86</v>
      </c>
      <c r="E33" s="44">
        <v>120</v>
      </c>
      <c r="F33" s="17"/>
      <c r="G33" s="42"/>
      <c r="H33" s="18">
        <f t="shared" si="0"/>
        <v>0</v>
      </c>
      <c r="I33" s="18">
        <f t="shared" si="1"/>
        <v>0</v>
      </c>
      <c r="J33" s="18">
        <f t="shared" si="2"/>
        <v>0</v>
      </c>
      <c r="K33" s="18">
        <f t="shared" si="3"/>
        <v>0</v>
      </c>
      <c r="L33" s="25" t="s">
        <v>91</v>
      </c>
      <c r="M33" s="22"/>
    </row>
    <row r="34" spans="2:13" ht="17.25" customHeight="1" x14ac:dyDescent="0.25">
      <c r="B34" s="31">
        <v>10</v>
      </c>
      <c r="C34" s="40" t="s">
        <v>30</v>
      </c>
      <c r="D34" s="16" t="s">
        <v>123</v>
      </c>
      <c r="E34" s="44">
        <v>30</v>
      </c>
      <c r="F34" s="17"/>
      <c r="G34" s="42"/>
      <c r="H34" s="18">
        <f t="shared" si="0"/>
        <v>0</v>
      </c>
      <c r="I34" s="18">
        <f t="shared" si="1"/>
        <v>0</v>
      </c>
      <c r="J34" s="18">
        <f t="shared" si="2"/>
        <v>0</v>
      </c>
      <c r="K34" s="18">
        <f t="shared" si="3"/>
        <v>0</v>
      </c>
      <c r="L34" s="25" t="s">
        <v>92</v>
      </c>
      <c r="M34" s="22"/>
    </row>
    <row r="35" spans="2:13" ht="15.75" x14ac:dyDescent="0.25">
      <c r="B35" s="15">
        <v>11</v>
      </c>
      <c r="C35" s="40" t="s">
        <v>133</v>
      </c>
      <c r="D35" s="16" t="s">
        <v>123</v>
      </c>
      <c r="E35" s="44">
        <v>170</v>
      </c>
      <c r="F35" s="17"/>
      <c r="G35" s="42"/>
      <c r="H35" s="18">
        <f t="shared" si="0"/>
        <v>0</v>
      </c>
      <c r="I35" s="18">
        <f t="shared" si="1"/>
        <v>0</v>
      </c>
      <c r="J35" s="18">
        <f t="shared" si="2"/>
        <v>0</v>
      </c>
      <c r="K35" s="18">
        <f t="shared" si="3"/>
        <v>0</v>
      </c>
      <c r="L35" s="25" t="s">
        <v>93</v>
      </c>
      <c r="M35" s="22"/>
    </row>
    <row r="36" spans="2:13" ht="60" x14ac:dyDescent="0.25">
      <c r="B36" s="31">
        <v>12</v>
      </c>
      <c r="C36" s="14" t="s">
        <v>31</v>
      </c>
      <c r="D36" s="19" t="s">
        <v>94</v>
      </c>
      <c r="E36" s="45">
        <v>15</v>
      </c>
      <c r="F36" s="20"/>
      <c r="G36" s="42"/>
      <c r="H36" s="18">
        <f t="shared" si="0"/>
        <v>0</v>
      </c>
      <c r="I36" s="18">
        <f t="shared" si="1"/>
        <v>0</v>
      </c>
      <c r="J36" s="18">
        <f t="shared" si="2"/>
        <v>0</v>
      </c>
      <c r="K36" s="18">
        <f t="shared" si="3"/>
        <v>0</v>
      </c>
      <c r="L36" s="26" t="s">
        <v>95</v>
      </c>
      <c r="M36" s="23"/>
    </row>
    <row r="37" spans="2:13" ht="48" x14ac:dyDescent="0.25">
      <c r="B37" s="31">
        <v>13</v>
      </c>
      <c r="C37" s="14" t="s">
        <v>134</v>
      </c>
      <c r="D37" s="19" t="s">
        <v>94</v>
      </c>
      <c r="E37" s="45">
        <v>300</v>
      </c>
      <c r="F37" s="20"/>
      <c r="G37" s="42"/>
      <c r="H37" s="18">
        <f t="shared" si="0"/>
        <v>0</v>
      </c>
      <c r="I37" s="18">
        <f t="shared" si="1"/>
        <v>0</v>
      </c>
      <c r="J37" s="18">
        <f t="shared" si="2"/>
        <v>0</v>
      </c>
      <c r="K37" s="18">
        <f t="shared" si="3"/>
        <v>0</v>
      </c>
      <c r="L37" s="26" t="s">
        <v>96</v>
      </c>
      <c r="M37" s="23"/>
    </row>
    <row r="38" spans="2:13" ht="60" x14ac:dyDescent="0.25">
      <c r="B38" s="15">
        <v>14</v>
      </c>
      <c r="C38" s="14" t="s">
        <v>32</v>
      </c>
      <c r="D38" s="19" t="s">
        <v>94</v>
      </c>
      <c r="E38" s="45">
        <v>40</v>
      </c>
      <c r="F38" s="20"/>
      <c r="G38" s="42"/>
      <c r="H38" s="18">
        <f t="shared" si="0"/>
        <v>0</v>
      </c>
      <c r="I38" s="18">
        <f t="shared" si="1"/>
        <v>0</v>
      </c>
      <c r="J38" s="18">
        <f t="shared" si="2"/>
        <v>0</v>
      </c>
      <c r="K38" s="18">
        <f t="shared" si="3"/>
        <v>0</v>
      </c>
      <c r="L38" s="26" t="s">
        <v>95</v>
      </c>
      <c r="M38" s="23"/>
    </row>
    <row r="39" spans="2:13" ht="48" x14ac:dyDescent="0.25">
      <c r="B39" s="31">
        <v>15</v>
      </c>
      <c r="C39" s="14" t="s">
        <v>132</v>
      </c>
      <c r="D39" s="19" t="s">
        <v>123</v>
      </c>
      <c r="E39" s="45">
        <v>30</v>
      </c>
      <c r="F39" s="20"/>
      <c r="G39" s="42"/>
      <c r="H39" s="18">
        <f t="shared" si="0"/>
        <v>0</v>
      </c>
      <c r="I39" s="18">
        <f t="shared" si="1"/>
        <v>0</v>
      </c>
      <c r="J39" s="18">
        <f t="shared" si="2"/>
        <v>0</v>
      </c>
      <c r="K39" s="18">
        <f t="shared" si="3"/>
        <v>0</v>
      </c>
      <c r="L39" s="26" t="s">
        <v>108</v>
      </c>
      <c r="M39" s="23"/>
    </row>
    <row r="40" spans="2:13" ht="72" x14ac:dyDescent="0.25">
      <c r="B40" s="15">
        <v>16</v>
      </c>
      <c r="C40" s="14" t="s">
        <v>33</v>
      </c>
      <c r="D40" s="19" t="s">
        <v>123</v>
      </c>
      <c r="E40" s="45">
        <v>20</v>
      </c>
      <c r="F40" s="20"/>
      <c r="G40" s="42"/>
      <c r="H40" s="18">
        <f t="shared" si="0"/>
        <v>0</v>
      </c>
      <c r="I40" s="18">
        <f t="shared" si="1"/>
        <v>0</v>
      </c>
      <c r="J40" s="18">
        <f t="shared" si="2"/>
        <v>0</v>
      </c>
      <c r="K40" s="18">
        <f t="shared" si="3"/>
        <v>0</v>
      </c>
      <c r="L40" s="26" t="s">
        <v>108</v>
      </c>
      <c r="M40" s="23"/>
    </row>
    <row r="41" spans="2:13" ht="72" x14ac:dyDescent="0.25">
      <c r="B41" s="31">
        <v>17</v>
      </c>
      <c r="C41" s="14" t="s">
        <v>34</v>
      </c>
      <c r="D41" s="19" t="s">
        <v>123</v>
      </c>
      <c r="E41" s="45"/>
      <c r="F41" s="20"/>
      <c r="G41" s="42"/>
      <c r="H41" s="18">
        <f t="shared" si="0"/>
        <v>0</v>
      </c>
      <c r="I41" s="18">
        <f t="shared" si="1"/>
        <v>0</v>
      </c>
      <c r="J41" s="18">
        <f t="shared" si="2"/>
        <v>0</v>
      </c>
      <c r="K41" s="18">
        <f t="shared" si="3"/>
        <v>0</v>
      </c>
      <c r="L41" s="26" t="s">
        <v>109</v>
      </c>
      <c r="M41" s="23"/>
    </row>
    <row r="42" spans="2:13" ht="96" x14ac:dyDescent="0.25">
      <c r="B42" s="15">
        <v>18</v>
      </c>
      <c r="C42" s="14" t="s">
        <v>35</v>
      </c>
      <c r="D42" s="19" t="s">
        <v>85</v>
      </c>
      <c r="E42" s="45">
        <v>50</v>
      </c>
      <c r="F42" s="20"/>
      <c r="G42" s="42"/>
      <c r="H42" s="18">
        <f t="shared" ref="H42:H46" si="4">J42*G42</f>
        <v>0</v>
      </c>
      <c r="I42" s="18">
        <f t="shared" ref="I42:I46" si="5">F42+(F42*G42)</f>
        <v>0</v>
      </c>
      <c r="J42" s="18">
        <f t="shared" ref="J42:J46" si="6">F42*E42</f>
        <v>0</v>
      </c>
      <c r="K42" s="18">
        <f t="shared" ref="K42:K46" si="7">J42+(J42*G42)</f>
        <v>0</v>
      </c>
      <c r="L42" s="26" t="s">
        <v>109</v>
      </c>
      <c r="M42" s="23"/>
    </row>
    <row r="43" spans="2:13" ht="120" x14ac:dyDescent="0.25">
      <c r="B43" s="31">
        <v>19</v>
      </c>
      <c r="C43" s="14" t="s">
        <v>36</v>
      </c>
      <c r="D43" s="19" t="s">
        <v>85</v>
      </c>
      <c r="E43" s="45">
        <v>5</v>
      </c>
      <c r="F43" s="20"/>
      <c r="G43" s="42"/>
      <c r="H43" s="18">
        <f t="shared" si="4"/>
        <v>0</v>
      </c>
      <c r="I43" s="18">
        <f t="shared" si="5"/>
        <v>0</v>
      </c>
      <c r="J43" s="18">
        <f t="shared" si="6"/>
        <v>0</v>
      </c>
      <c r="K43" s="18">
        <f t="shared" si="7"/>
        <v>0</v>
      </c>
      <c r="L43" s="26" t="s">
        <v>105</v>
      </c>
      <c r="M43" s="23"/>
    </row>
    <row r="44" spans="2:13" ht="72" x14ac:dyDescent="0.25">
      <c r="B44" s="15">
        <v>20</v>
      </c>
      <c r="C44" s="14" t="s">
        <v>135</v>
      </c>
      <c r="D44" s="19" t="s">
        <v>85</v>
      </c>
      <c r="E44" s="45">
        <v>120</v>
      </c>
      <c r="F44" s="20"/>
      <c r="G44" s="42"/>
      <c r="H44" s="18">
        <f t="shared" si="4"/>
        <v>0</v>
      </c>
      <c r="I44" s="18">
        <f t="shared" si="5"/>
        <v>0</v>
      </c>
      <c r="J44" s="18">
        <f t="shared" si="6"/>
        <v>0</v>
      </c>
      <c r="K44" s="18">
        <f t="shared" si="7"/>
        <v>0</v>
      </c>
      <c r="L44" s="26" t="s">
        <v>105</v>
      </c>
      <c r="M44" s="23"/>
    </row>
    <row r="45" spans="2:13" ht="72" x14ac:dyDescent="0.25">
      <c r="B45" s="31">
        <v>21</v>
      </c>
      <c r="C45" s="14" t="s">
        <v>37</v>
      </c>
      <c r="D45" s="19" t="s">
        <v>123</v>
      </c>
      <c r="E45" s="45">
        <v>60</v>
      </c>
      <c r="F45" s="20"/>
      <c r="G45" s="42"/>
      <c r="H45" s="18">
        <f t="shared" si="4"/>
        <v>0</v>
      </c>
      <c r="I45" s="18">
        <f t="shared" si="5"/>
        <v>0</v>
      </c>
      <c r="J45" s="18">
        <f t="shared" si="6"/>
        <v>0</v>
      </c>
      <c r="K45" s="18">
        <f t="shared" si="7"/>
        <v>0</v>
      </c>
      <c r="L45" s="26" t="s">
        <v>97</v>
      </c>
      <c r="M45" s="23"/>
    </row>
    <row r="46" spans="2:13" ht="72" x14ac:dyDescent="0.25">
      <c r="B46" s="15">
        <v>22</v>
      </c>
      <c r="C46" s="14" t="s">
        <v>38</v>
      </c>
      <c r="D46" s="19" t="s">
        <v>123</v>
      </c>
      <c r="E46" s="45">
        <v>10</v>
      </c>
      <c r="F46" s="20"/>
      <c r="G46" s="42"/>
      <c r="H46" s="18">
        <f t="shared" si="4"/>
        <v>0</v>
      </c>
      <c r="I46" s="18">
        <f t="shared" si="5"/>
        <v>0</v>
      </c>
      <c r="J46" s="18">
        <f t="shared" si="6"/>
        <v>0</v>
      </c>
      <c r="K46" s="18">
        <f t="shared" si="7"/>
        <v>0</v>
      </c>
      <c r="L46" s="26" t="s">
        <v>98</v>
      </c>
      <c r="M46" s="23"/>
    </row>
    <row r="47" spans="2:13" ht="72" x14ac:dyDescent="0.25">
      <c r="B47" s="31">
        <v>23</v>
      </c>
      <c r="C47" s="14" t="s">
        <v>39</v>
      </c>
      <c r="D47" s="19" t="s">
        <v>123</v>
      </c>
      <c r="E47" s="45">
        <v>30</v>
      </c>
      <c r="F47" s="20"/>
      <c r="G47" s="42"/>
      <c r="H47" s="18">
        <f t="shared" ref="H47:H53" si="8">J47*G47</f>
        <v>0</v>
      </c>
      <c r="I47" s="18">
        <f t="shared" ref="I47:I53" si="9">F47+(F47*G47)</f>
        <v>0</v>
      </c>
      <c r="J47" s="18">
        <f t="shared" ref="J47:J53" si="10">F47*E47</f>
        <v>0</v>
      </c>
      <c r="K47" s="18">
        <f t="shared" ref="K47:K53" si="11">J47+(J47*G47)</f>
        <v>0</v>
      </c>
      <c r="L47" s="26" t="s">
        <v>102</v>
      </c>
      <c r="M47" s="23"/>
    </row>
    <row r="48" spans="2:13" ht="72" x14ac:dyDescent="0.25">
      <c r="B48" s="15">
        <v>24</v>
      </c>
      <c r="C48" s="40" t="s">
        <v>40</v>
      </c>
      <c r="D48" s="19" t="s">
        <v>123</v>
      </c>
      <c r="E48" s="45">
        <v>170</v>
      </c>
      <c r="F48" s="20"/>
      <c r="G48" s="42"/>
      <c r="H48" s="18">
        <f t="shared" si="8"/>
        <v>0</v>
      </c>
      <c r="I48" s="18">
        <f t="shared" si="9"/>
        <v>0</v>
      </c>
      <c r="J48" s="18">
        <f t="shared" si="10"/>
        <v>0</v>
      </c>
      <c r="K48" s="18">
        <f t="shared" si="11"/>
        <v>0</v>
      </c>
      <c r="L48" s="26" t="s">
        <v>98</v>
      </c>
      <c r="M48" s="23"/>
    </row>
    <row r="49" spans="2:13" ht="72" x14ac:dyDescent="0.25">
      <c r="B49" s="31">
        <v>25</v>
      </c>
      <c r="C49" s="40" t="s">
        <v>41</v>
      </c>
      <c r="D49" s="19" t="s">
        <v>123</v>
      </c>
      <c r="E49" s="45">
        <v>20</v>
      </c>
      <c r="F49" s="20"/>
      <c r="G49" s="42"/>
      <c r="H49" s="18">
        <f t="shared" si="8"/>
        <v>0</v>
      </c>
      <c r="I49" s="18">
        <f t="shared" si="9"/>
        <v>0</v>
      </c>
      <c r="J49" s="18">
        <f t="shared" si="10"/>
        <v>0</v>
      </c>
      <c r="K49" s="18">
        <f t="shared" si="11"/>
        <v>0</v>
      </c>
      <c r="L49" s="26" t="s">
        <v>102</v>
      </c>
      <c r="M49" s="23"/>
    </row>
    <row r="50" spans="2:13" ht="72" x14ac:dyDescent="0.25">
      <c r="B50" s="31">
        <v>26</v>
      </c>
      <c r="C50" s="40" t="s">
        <v>42</v>
      </c>
      <c r="D50" s="19" t="s">
        <v>123</v>
      </c>
      <c r="E50" s="45">
        <v>60</v>
      </c>
      <c r="F50" s="20"/>
      <c r="G50" s="42"/>
      <c r="H50" s="18">
        <f t="shared" si="8"/>
        <v>0</v>
      </c>
      <c r="I50" s="18">
        <f t="shared" si="9"/>
        <v>0</v>
      </c>
      <c r="J50" s="18">
        <f t="shared" si="10"/>
        <v>0</v>
      </c>
      <c r="K50" s="18">
        <f t="shared" si="11"/>
        <v>0</v>
      </c>
      <c r="L50" s="26" t="s">
        <v>100</v>
      </c>
      <c r="M50" s="23"/>
    </row>
    <row r="51" spans="2:13" ht="84" x14ac:dyDescent="0.25">
      <c r="B51" s="15">
        <v>27</v>
      </c>
      <c r="C51" s="14" t="s">
        <v>43</v>
      </c>
      <c r="D51" s="19" t="s">
        <v>123</v>
      </c>
      <c r="E51" s="45">
        <v>120</v>
      </c>
      <c r="F51" s="20"/>
      <c r="G51" s="42"/>
      <c r="H51" s="18">
        <f t="shared" si="8"/>
        <v>0</v>
      </c>
      <c r="I51" s="18">
        <f t="shared" si="9"/>
        <v>0</v>
      </c>
      <c r="J51" s="18">
        <f t="shared" si="10"/>
        <v>0</v>
      </c>
      <c r="K51" s="18">
        <f t="shared" si="11"/>
        <v>0</v>
      </c>
      <c r="L51" s="26" t="s">
        <v>102</v>
      </c>
      <c r="M51" s="23"/>
    </row>
    <row r="52" spans="2:13" ht="72" x14ac:dyDescent="0.25">
      <c r="B52" s="31">
        <v>28</v>
      </c>
      <c r="C52" s="14" t="s">
        <v>44</v>
      </c>
      <c r="D52" s="19" t="s">
        <v>123</v>
      </c>
      <c r="E52" s="45">
        <v>70</v>
      </c>
      <c r="F52" s="20"/>
      <c r="G52" s="42"/>
      <c r="H52" s="18">
        <f t="shared" si="8"/>
        <v>0</v>
      </c>
      <c r="I52" s="18">
        <f t="shared" si="9"/>
        <v>0</v>
      </c>
      <c r="J52" s="18">
        <f t="shared" si="10"/>
        <v>0</v>
      </c>
      <c r="K52" s="18">
        <f t="shared" si="11"/>
        <v>0</v>
      </c>
      <c r="L52" s="26" t="s">
        <v>101</v>
      </c>
      <c r="M52" s="23"/>
    </row>
    <row r="53" spans="2:13" ht="72" x14ac:dyDescent="0.25">
      <c r="B53" s="31">
        <v>29</v>
      </c>
      <c r="C53" s="14" t="s">
        <v>45</v>
      </c>
      <c r="D53" s="19" t="s">
        <v>123</v>
      </c>
      <c r="E53" s="45">
        <v>50</v>
      </c>
      <c r="F53" s="20"/>
      <c r="G53" s="42"/>
      <c r="H53" s="18">
        <f t="shared" si="8"/>
        <v>0</v>
      </c>
      <c r="I53" s="18">
        <f t="shared" si="9"/>
        <v>0</v>
      </c>
      <c r="J53" s="18">
        <f t="shared" si="10"/>
        <v>0</v>
      </c>
      <c r="K53" s="18">
        <f t="shared" si="11"/>
        <v>0</v>
      </c>
      <c r="L53" s="26" t="s">
        <v>98</v>
      </c>
      <c r="M53" s="23"/>
    </row>
    <row r="54" spans="2:13" ht="72" x14ac:dyDescent="0.25">
      <c r="B54" s="15">
        <v>30</v>
      </c>
      <c r="C54" s="14" t="s">
        <v>46</v>
      </c>
      <c r="D54" s="19" t="s">
        <v>123</v>
      </c>
      <c r="E54" s="45">
        <v>80</v>
      </c>
      <c r="F54" s="20"/>
      <c r="G54" s="42"/>
      <c r="H54" s="18">
        <f t="shared" ref="H54:H71" si="12">J54*G54</f>
        <v>0</v>
      </c>
      <c r="I54" s="18">
        <f t="shared" ref="I54:I71" si="13">F54+(F54*G54)</f>
        <v>0</v>
      </c>
      <c r="J54" s="18">
        <f t="shared" ref="J54:J71" si="14">F54*E54</f>
        <v>0</v>
      </c>
      <c r="K54" s="18">
        <f t="shared" ref="K54:K71" si="15">J54+(J54*G54)</f>
        <v>0</v>
      </c>
      <c r="L54" s="26" t="s">
        <v>98</v>
      </c>
      <c r="M54" s="23"/>
    </row>
    <row r="55" spans="2:13" ht="72" x14ac:dyDescent="0.25">
      <c r="B55" s="31">
        <v>31</v>
      </c>
      <c r="C55" s="14" t="s">
        <v>47</v>
      </c>
      <c r="D55" s="19" t="s">
        <v>123</v>
      </c>
      <c r="E55" s="45">
        <v>25</v>
      </c>
      <c r="F55" s="20"/>
      <c r="G55" s="42"/>
      <c r="H55" s="18">
        <f t="shared" si="12"/>
        <v>0</v>
      </c>
      <c r="I55" s="18">
        <f t="shared" si="13"/>
        <v>0</v>
      </c>
      <c r="J55" s="18">
        <f t="shared" si="14"/>
        <v>0</v>
      </c>
      <c r="K55" s="18">
        <f t="shared" si="15"/>
        <v>0</v>
      </c>
      <c r="L55" s="26" t="s">
        <v>98</v>
      </c>
      <c r="M55" s="23"/>
    </row>
    <row r="56" spans="2:13" ht="69" customHeight="1" x14ac:dyDescent="0.25">
      <c r="B56" s="15">
        <v>32</v>
      </c>
      <c r="C56" s="14" t="s">
        <v>128</v>
      </c>
      <c r="D56" s="19" t="s">
        <v>123</v>
      </c>
      <c r="E56" s="45">
        <v>60</v>
      </c>
      <c r="F56" s="20"/>
      <c r="G56" s="42"/>
      <c r="H56" s="18">
        <f t="shared" si="12"/>
        <v>0</v>
      </c>
      <c r="I56" s="18">
        <f t="shared" si="13"/>
        <v>0</v>
      </c>
      <c r="J56" s="18">
        <f t="shared" si="14"/>
        <v>0</v>
      </c>
      <c r="K56" s="18">
        <f t="shared" si="15"/>
        <v>0</v>
      </c>
      <c r="L56" s="26" t="s">
        <v>99</v>
      </c>
      <c r="M56" s="23"/>
    </row>
    <row r="57" spans="2:13" ht="72" x14ac:dyDescent="0.25">
      <c r="B57" s="31">
        <v>33</v>
      </c>
      <c r="C57" s="14" t="s">
        <v>124</v>
      </c>
      <c r="D57" s="19" t="s">
        <v>123</v>
      </c>
      <c r="E57" s="45">
        <v>50</v>
      </c>
      <c r="F57" s="20"/>
      <c r="G57" s="42"/>
      <c r="H57" s="18">
        <f t="shared" si="12"/>
        <v>0</v>
      </c>
      <c r="I57" s="18">
        <f t="shared" si="13"/>
        <v>0</v>
      </c>
      <c r="J57" s="18">
        <f t="shared" si="14"/>
        <v>0</v>
      </c>
      <c r="K57" s="18">
        <f t="shared" si="15"/>
        <v>0</v>
      </c>
      <c r="L57" s="26" t="s">
        <v>98</v>
      </c>
      <c r="M57" s="23"/>
    </row>
    <row r="58" spans="2:13" ht="72" x14ac:dyDescent="0.25">
      <c r="B58" s="15">
        <v>34</v>
      </c>
      <c r="C58" s="40" t="s">
        <v>48</v>
      </c>
      <c r="D58" s="19" t="s">
        <v>123</v>
      </c>
      <c r="E58" s="45">
        <v>30</v>
      </c>
      <c r="F58" s="20"/>
      <c r="G58" s="42"/>
      <c r="H58" s="18">
        <f t="shared" si="12"/>
        <v>0</v>
      </c>
      <c r="I58" s="18">
        <f t="shared" si="13"/>
        <v>0</v>
      </c>
      <c r="J58" s="18">
        <f t="shared" si="14"/>
        <v>0</v>
      </c>
      <c r="K58" s="18">
        <f t="shared" si="15"/>
        <v>0</v>
      </c>
      <c r="L58" s="26" t="s">
        <v>99</v>
      </c>
      <c r="M58" s="23"/>
    </row>
    <row r="59" spans="2:13" ht="84" x14ac:dyDescent="0.25">
      <c r="B59" s="31">
        <v>35</v>
      </c>
      <c r="C59" s="14" t="s">
        <v>49</v>
      </c>
      <c r="D59" s="19" t="s">
        <v>123</v>
      </c>
      <c r="E59" s="45">
        <v>10</v>
      </c>
      <c r="F59" s="20"/>
      <c r="G59" s="42"/>
      <c r="H59" s="18">
        <f t="shared" si="12"/>
        <v>0</v>
      </c>
      <c r="I59" s="18">
        <f t="shared" si="13"/>
        <v>0</v>
      </c>
      <c r="J59" s="18">
        <f t="shared" si="14"/>
        <v>0</v>
      </c>
      <c r="K59" s="18">
        <f t="shared" si="15"/>
        <v>0</v>
      </c>
      <c r="L59" s="26" t="s">
        <v>102</v>
      </c>
      <c r="M59" s="23"/>
    </row>
    <row r="60" spans="2:13" ht="84" x14ac:dyDescent="0.25">
      <c r="B60" s="15">
        <v>36</v>
      </c>
      <c r="C60" s="14" t="s">
        <v>50</v>
      </c>
      <c r="D60" s="19" t="s">
        <v>85</v>
      </c>
      <c r="E60" s="45">
        <v>80</v>
      </c>
      <c r="F60" s="20"/>
      <c r="G60" s="42"/>
      <c r="H60" s="18">
        <f t="shared" si="12"/>
        <v>0</v>
      </c>
      <c r="I60" s="18">
        <f t="shared" si="13"/>
        <v>0</v>
      </c>
      <c r="J60" s="18">
        <f t="shared" si="14"/>
        <v>0</v>
      </c>
      <c r="K60" s="18">
        <f t="shared" si="15"/>
        <v>0</v>
      </c>
      <c r="L60" s="26" t="s">
        <v>89</v>
      </c>
      <c r="M60" s="23"/>
    </row>
    <row r="61" spans="2:13" ht="60" x14ac:dyDescent="0.25">
      <c r="B61" s="31">
        <v>37</v>
      </c>
      <c r="C61" s="40" t="s">
        <v>51</v>
      </c>
      <c r="D61" s="19" t="s">
        <v>94</v>
      </c>
      <c r="E61" s="45">
        <v>30</v>
      </c>
      <c r="F61" s="20"/>
      <c r="G61" s="42"/>
      <c r="H61" s="18">
        <f t="shared" si="12"/>
        <v>0</v>
      </c>
      <c r="I61" s="18">
        <f t="shared" si="13"/>
        <v>0</v>
      </c>
      <c r="J61" s="18">
        <f t="shared" si="14"/>
        <v>0</v>
      </c>
      <c r="K61" s="18">
        <f t="shared" si="15"/>
        <v>0</v>
      </c>
      <c r="L61" s="26" t="s">
        <v>125</v>
      </c>
      <c r="M61" s="23"/>
    </row>
    <row r="62" spans="2:13" ht="48" x14ac:dyDescent="0.25">
      <c r="B62" s="15">
        <v>38</v>
      </c>
      <c r="C62" s="40" t="s">
        <v>52</v>
      </c>
      <c r="D62" s="19" t="s">
        <v>123</v>
      </c>
      <c r="E62" s="45">
        <v>45</v>
      </c>
      <c r="F62" s="20"/>
      <c r="G62" s="42"/>
      <c r="H62" s="18">
        <f t="shared" si="12"/>
        <v>0</v>
      </c>
      <c r="I62" s="18">
        <f t="shared" si="13"/>
        <v>0</v>
      </c>
      <c r="J62" s="18">
        <f t="shared" si="14"/>
        <v>0</v>
      </c>
      <c r="K62" s="18">
        <f t="shared" si="15"/>
        <v>0</v>
      </c>
      <c r="L62" s="26" t="s">
        <v>103</v>
      </c>
      <c r="M62" s="23"/>
    </row>
    <row r="63" spans="2:13" ht="15.75" x14ac:dyDescent="0.25">
      <c r="B63" s="31">
        <v>39</v>
      </c>
      <c r="C63" s="40" t="s">
        <v>53</v>
      </c>
      <c r="D63" s="19" t="s">
        <v>123</v>
      </c>
      <c r="E63" s="45">
        <v>350</v>
      </c>
      <c r="F63" s="20"/>
      <c r="G63" s="42"/>
      <c r="H63" s="18">
        <f t="shared" si="12"/>
        <v>0</v>
      </c>
      <c r="I63" s="18">
        <f t="shared" si="13"/>
        <v>0</v>
      </c>
      <c r="J63" s="18">
        <f t="shared" si="14"/>
        <v>0</v>
      </c>
      <c r="K63" s="18">
        <f t="shared" si="15"/>
        <v>0</v>
      </c>
      <c r="L63" s="26" t="s">
        <v>104</v>
      </c>
      <c r="M63" s="23"/>
    </row>
    <row r="64" spans="2:13" ht="15.75" x14ac:dyDescent="0.25">
      <c r="B64" s="15">
        <v>40</v>
      </c>
      <c r="C64" s="40" t="s">
        <v>54</v>
      </c>
      <c r="D64" s="19" t="s">
        <v>123</v>
      </c>
      <c r="E64" s="45">
        <v>65</v>
      </c>
      <c r="F64" s="20"/>
      <c r="G64" s="42"/>
      <c r="H64" s="18">
        <f t="shared" si="12"/>
        <v>0</v>
      </c>
      <c r="I64" s="18">
        <f t="shared" si="13"/>
        <v>0</v>
      </c>
      <c r="J64" s="18">
        <f t="shared" si="14"/>
        <v>0</v>
      </c>
      <c r="K64" s="18">
        <f t="shared" si="15"/>
        <v>0</v>
      </c>
      <c r="L64" s="26" t="s">
        <v>103</v>
      </c>
      <c r="M64" s="23"/>
    </row>
    <row r="65" spans="2:13" ht="15.75" x14ac:dyDescent="0.25">
      <c r="B65" s="31">
        <v>41</v>
      </c>
      <c r="C65" s="40" t="s">
        <v>55</v>
      </c>
      <c r="D65" s="19" t="s">
        <v>85</v>
      </c>
      <c r="E65" s="45">
        <v>30</v>
      </c>
      <c r="F65" s="20"/>
      <c r="G65" s="42"/>
      <c r="H65" s="18">
        <f t="shared" si="12"/>
        <v>0</v>
      </c>
      <c r="I65" s="18">
        <f t="shared" si="13"/>
        <v>0</v>
      </c>
      <c r="J65" s="18">
        <f t="shared" si="14"/>
        <v>0</v>
      </c>
      <c r="K65" s="18">
        <f t="shared" si="15"/>
        <v>0</v>
      </c>
      <c r="L65" s="26" t="s">
        <v>89</v>
      </c>
      <c r="M65" s="23"/>
    </row>
    <row r="66" spans="2:13" ht="15.75" x14ac:dyDescent="0.25">
      <c r="B66" s="15">
        <v>42</v>
      </c>
      <c r="C66" s="40" t="s">
        <v>56</v>
      </c>
      <c r="D66" s="19" t="s">
        <v>85</v>
      </c>
      <c r="E66" s="45">
        <v>40</v>
      </c>
      <c r="F66" s="20"/>
      <c r="G66" s="42"/>
      <c r="H66" s="18">
        <f t="shared" si="12"/>
        <v>0</v>
      </c>
      <c r="I66" s="18">
        <f t="shared" si="13"/>
        <v>0</v>
      </c>
      <c r="J66" s="18">
        <f t="shared" si="14"/>
        <v>0</v>
      </c>
      <c r="K66" s="18">
        <f t="shared" si="15"/>
        <v>0</v>
      </c>
      <c r="L66" s="26" t="s">
        <v>89</v>
      </c>
      <c r="M66" s="23"/>
    </row>
    <row r="67" spans="2:13" ht="15.75" x14ac:dyDescent="0.25">
      <c r="B67" s="31">
        <v>43</v>
      </c>
      <c r="C67" s="40" t="s">
        <v>57</v>
      </c>
      <c r="D67" s="19" t="s">
        <v>85</v>
      </c>
      <c r="E67" s="45">
        <v>44</v>
      </c>
      <c r="F67" s="20"/>
      <c r="G67" s="42"/>
      <c r="H67" s="18">
        <f t="shared" si="12"/>
        <v>0</v>
      </c>
      <c r="I67" s="18">
        <f t="shared" si="13"/>
        <v>0</v>
      </c>
      <c r="J67" s="18">
        <f t="shared" si="14"/>
        <v>0</v>
      </c>
      <c r="K67" s="18">
        <f t="shared" si="15"/>
        <v>0</v>
      </c>
      <c r="L67" s="26" t="s">
        <v>89</v>
      </c>
      <c r="M67" s="23"/>
    </row>
    <row r="68" spans="2:13" ht="15.75" x14ac:dyDescent="0.25">
      <c r="B68" s="15">
        <v>44</v>
      </c>
      <c r="C68" s="40" t="s">
        <v>58</v>
      </c>
      <c r="D68" s="19" t="s">
        <v>123</v>
      </c>
      <c r="E68" s="45">
        <v>40</v>
      </c>
      <c r="F68" s="20"/>
      <c r="G68" s="42"/>
      <c r="H68" s="18">
        <f t="shared" si="12"/>
        <v>0</v>
      </c>
      <c r="I68" s="18">
        <f t="shared" si="13"/>
        <v>0</v>
      </c>
      <c r="J68" s="18">
        <f t="shared" si="14"/>
        <v>0</v>
      </c>
      <c r="K68" s="18">
        <f t="shared" si="15"/>
        <v>0</v>
      </c>
      <c r="L68" s="26" t="s">
        <v>106</v>
      </c>
      <c r="M68" s="23"/>
    </row>
    <row r="69" spans="2:13" ht="22.5" customHeight="1" x14ac:dyDescent="0.25">
      <c r="B69" s="31">
        <v>45</v>
      </c>
      <c r="C69" s="40" t="s">
        <v>59</v>
      </c>
      <c r="D69" s="19" t="s">
        <v>123</v>
      </c>
      <c r="E69" s="45">
        <v>60</v>
      </c>
      <c r="F69" s="20"/>
      <c r="G69" s="42"/>
      <c r="H69" s="18">
        <f t="shared" si="12"/>
        <v>0</v>
      </c>
      <c r="I69" s="18">
        <f t="shared" si="13"/>
        <v>0</v>
      </c>
      <c r="J69" s="18">
        <f t="shared" si="14"/>
        <v>0</v>
      </c>
      <c r="K69" s="18">
        <f t="shared" si="15"/>
        <v>0</v>
      </c>
      <c r="L69" s="26" t="s">
        <v>107</v>
      </c>
      <c r="M69" s="23"/>
    </row>
    <row r="70" spans="2:13" ht="15.75" x14ac:dyDescent="0.25">
      <c r="B70" s="15">
        <v>46</v>
      </c>
      <c r="C70" s="40" t="s">
        <v>60</v>
      </c>
      <c r="D70" s="19" t="s">
        <v>123</v>
      </c>
      <c r="E70" s="45">
        <v>65</v>
      </c>
      <c r="F70" s="20"/>
      <c r="G70" s="42"/>
      <c r="H70" s="18">
        <f t="shared" si="12"/>
        <v>0</v>
      </c>
      <c r="I70" s="18">
        <f t="shared" si="13"/>
        <v>0</v>
      </c>
      <c r="J70" s="18">
        <f t="shared" si="14"/>
        <v>0</v>
      </c>
      <c r="K70" s="18">
        <f t="shared" si="15"/>
        <v>0</v>
      </c>
      <c r="L70" s="26" t="s">
        <v>126</v>
      </c>
      <c r="M70" s="23"/>
    </row>
    <row r="71" spans="2:13" ht="24" x14ac:dyDescent="0.25">
      <c r="B71" s="31">
        <v>47</v>
      </c>
      <c r="C71" s="40" t="s">
        <v>61</v>
      </c>
      <c r="D71" s="19" t="s">
        <v>85</v>
      </c>
      <c r="E71" s="45">
        <v>280</v>
      </c>
      <c r="F71" s="20"/>
      <c r="G71" s="42"/>
      <c r="H71" s="18">
        <f t="shared" si="12"/>
        <v>0</v>
      </c>
      <c r="I71" s="18">
        <f t="shared" si="13"/>
        <v>0</v>
      </c>
      <c r="J71" s="18">
        <f t="shared" si="14"/>
        <v>0</v>
      </c>
      <c r="K71" s="18">
        <f t="shared" si="15"/>
        <v>0</v>
      </c>
      <c r="L71" s="26" t="s">
        <v>89</v>
      </c>
      <c r="M71" s="23"/>
    </row>
    <row r="72" spans="2:13" ht="15.75" x14ac:dyDescent="0.25">
      <c r="B72" s="15">
        <v>48</v>
      </c>
      <c r="C72" s="40" t="s">
        <v>62</v>
      </c>
      <c r="D72" s="19" t="s">
        <v>85</v>
      </c>
      <c r="E72" s="45">
        <v>30</v>
      </c>
      <c r="F72" s="20"/>
      <c r="G72" s="42"/>
      <c r="H72" s="18">
        <f t="shared" ref="H72:H83" si="16">J72*G72</f>
        <v>0</v>
      </c>
      <c r="I72" s="18">
        <f t="shared" ref="I72:I83" si="17">F72+(F72*G72)</f>
        <v>0</v>
      </c>
      <c r="J72" s="18">
        <f t="shared" ref="J72:J83" si="18">F72*E72</f>
        <v>0</v>
      </c>
      <c r="K72" s="18">
        <f t="shared" ref="K72:K83" si="19">J72+(J72*G72)</f>
        <v>0</v>
      </c>
      <c r="L72" s="26" t="s">
        <v>89</v>
      </c>
      <c r="M72" s="23"/>
    </row>
    <row r="73" spans="2:13" ht="60" x14ac:dyDescent="0.25">
      <c r="B73" s="31">
        <v>49</v>
      </c>
      <c r="C73" s="14" t="s">
        <v>66</v>
      </c>
      <c r="D73" s="19" t="s">
        <v>94</v>
      </c>
      <c r="E73" s="45">
        <v>110</v>
      </c>
      <c r="F73" s="20"/>
      <c r="G73" s="42"/>
      <c r="H73" s="18">
        <f t="shared" si="16"/>
        <v>0</v>
      </c>
      <c r="I73" s="18">
        <f t="shared" si="17"/>
        <v>0</v>
      </c>
      <c r="J73" s="18">
        <f t="shared" si="18"/>
        <v>0</v>
      </c>
      <c r="K73" s="18">
        <f t="shared" si="19"/>
        <v>0</v>
      </c>
      <c r="L73" s="26" t="s">
        <v>127</v>
      </c>
      <c r="M73" s="23"/>
    </row>
    <row r="74" spans="2:13" ht="15.75" x14ac:dyDescent="0.25">
      <c r="B74" s="15">
        <v>50</v>
      </c>
      <c r="C74" s="14" t="s">
        <v>63</v>
      </c>
      <c r="D74" s="19" t="s">
        <v>85</v>
      </c>
      <c r="E74" s="45">
        <v>110</v>
      </c>
      <c r="F74" s="20"/>
      <c r="G74" s="42"/>
      <c r="H74" s="18">
        <f t="shared" si="16"/>
        <v>0</v>
      </c>
      <c r="I74" s="18">
        <f t="shared" si="17"/>
        <v>0</v>
      </c>
      <c r="J74" s="18">
        <f t="shared" si="18"/>
        <v>0</v>
      </c>
      <c r="K74" s="18">
        <f t="shared" si="19"/>
        <v>0</v>
      </c>
      <c r="L74" s="26" t="s">
        <v>89</v>
      </c>
      <c r="M74" s="23"/>
    </row>
    <row r="75" spans="2:13" ht="15.75" x14ac:dyDescent="0.25">
      <c r="B75" s="31">
        <v>51</v>
      </c>
      <c r="C75" s="40" t="s">
        <v>64</v>
      </c>
      <c r="D75" s="19" t="s">
        <v>123</v>
      </c>
      <c r="E75" s="45">
        <v>25</v>
      </c>
      <c r="F75" s="20"/>
      <c r="G75" s="42"/>
      <c r="H75" s="18">
        <f t="shared" si="16"/>
        <v>0</v>
      </c>
      <c r="I75" s="18">
        <f t="shared" si="17"/>
        <v>0</v>
      </c>
      <c r="J75" s="18">
        <f t="shared" si="18"/>
        <v>0</v>
      </c>
      <c r="K75" s="18">
        <f t="shared" si="19"/>
        <v>0</v>
      </c>
      <c r="L75" s="26" t="s">
        <v>109</v>
      </c>
      <c r="M75" s="23"/>
    </row>
    <row r="76" spans="2:13" ht="24" x14ac:dyDescent="0.25">
      <c r="B76" s="15">
        <v>52</v>
      </c>
      <c r="C76" s="40" t="s">
        <v>65</v>
      </c>
      <c r="D76" s="19" t="s">
        <v>123</v>
      </c>
      <c r="E76" s="45">
        <v>50</v>
      </c>
      <c r="F76" s="20"/>
      <c r="G76" s="42"/>
      <c r="H76" s="18">
        <f t="shared" si="16"/>
        <v>0</v>
      </c>
      <c r="I76" s="18">
        <f t="shared" si="17"/>
        <v>0</v>
      </c>
      <c r="J76" s="18">
        <f t="shared" si="18"/>
        <v>0</v>
      </c>
      <c r="K76" s="18">
        <f t="shared" si="19"/>
        <v>0</v>
      </c>
      <c r="L76" s="26" t="s">
        <v>105</v>
      </c>
      <c r="M76" s="23"/>
    </row>
    <row r="77" spans="2:13" ht="48" x14ac:dyDescent="0.25">
      <c r="B77" s="31">
        <v>53</v>
      </c>
      <c r="C77" s="40" t="s">
        <v>67</v>
      </c>
      <c r="D77" s="19" t="s">
        <v>123</v>
      </c>
      <c r="E77" s="45">
        <v>40</v>
      </c>
      <c r="F77" s="20"/>
      <c r="G77" s="42"/>
      <c r="H77" s="18">
        <f t="shared" si="16"/>
        <v>0</v>
      </c>
      <c r="I77" s="18">
        <f t="shared" si="17"/>
        <v>0</v>
      </c>
      <c r="J77" s="18">
        <f t="shared" si="18"/>
        <v>0</v>
      </c>
      <c r="K77" s="18">
        <f t="shared" si="19"/>
        <v>0</v>
      </c>
      <c r="L77" s="26" t="s">
        <v>130</v>
      </c>
      <c r="M77" s="23"/>
    </row>
    <row r="78" spans="2:13" ht="60" x14ac:dyDescent="0.25">
      <c r="B78" s="15">
        <v>54</v>
      </c>
      <c r="C78" s="40" t="s">
        <v>68</v>
      </c>
      <c r="D78" s="19" t="s">
        <v>123</v>
      </c>
      <c r="E78" s="45">
        <v>15</v>
      </c>
      <c r="F78" s="20"/>
      <c r="G78" s="42"/>
      <c r="H78" s="18">
        <f t="shared" si="16"/>
        <v>0</v>
      </c>
      <c r="I78" s="18">
        <f t="shared" si="17"/>
        <v>0</v>
      </c>
      <c r="J78" s="18">
        <f>F78*E78</f>
        <v>0</v>
      </c>
      <c r="K78" s="18">
        <f t="shared" si="19"/>
        <v>0</v>
      </c>
      <c r="L78" s="26" t="s">
        <v>110</v>
      </c>
      <c r="M78" s="23"/>
    </row>
    <row r="79" spans="2:13" ht="60" x14ac:dyDescent="0.25">
      <c r="B79" s="31">
        <v>55</v>
      </c>
      <c r="C79" s="40" t="s">
        <v>69</v>
      </c>
      <c r="D79" s="19" t="s">
        <v>123</v>
      </c>
      <c r="E79" s="45">
        <v>35</v>
      </c>
      <c r="F79" s="20"/>
      <c r="G79" s="42"/>
      <c r="H79" s="18">
        <f t="shared" si="16"/>
        <v>0</v>
      </c>
      <c r="I79" s="18">
        <f t="shared" si="17"/>
        <v>0</v>
      </c>
      <c r="J79" s="18">
        <f t="shared" si="18"/>
        <v>0</v>
      </c>
      <c r="K79" s="18">
        <f t="shared" si="19"/>
        <v>0</v>
      </c>
      <c r="L79" s="26" t="s">
        <v>131</v>
      </c>
      <c r="M79" s="23"/>
    </row>
    <row r="80" spans="2:13" ht="15.75" x14ac:dyDescent="0.25">
      <c r="B80" s="15">
        <v>56</v>
      </c>
      <c r="C80" s="40" t="s">
        <v>70</v>
      </c>
      <c r="D80" s="19" t="s">
        <v>123</v>
      </c>
      <c r="E80" s="45">
        <v>10</v>
      </c>
      <c r="F80" s="20"/>
      <c r="G80" s="42"/>
      <c r="H80" s="18">
        <f t="shared" si="16"/>
        <v>0</v>
      </c>
      <c r="I80" s="18">
        <f t="shared" si="17"/>
        <v>0</v>
      </c>
      <c r="J80" s="18">
        <f t="shared" si="18"/>
        <v>0</v>
      </c>
      <c r="K80" s="18">
        <f t="shared" si="19"/>
        <v>0</v>
      </c>
      <c r="L80" s="26" t="s">
        <v>111</v>
      </c>
      <c r="M80" s="23"/>
    </row>
    <row r="81" spans="2:13" ht="60" x14ac:dyDescent="0.25">
      <c r="B81" s="31">
        <v>57</v>
      </c>
      <c r="C81" s="40" t="s">
        <v>71</v>
      </c>
      <c r="D81" s="19" t="s">
        <v>86</v>
      </c>
      <c r="E81" s="45">
        <v>100</v>
      </c>
      <c r="F81" s="20"/>
      <c r="G81" s="42"/>
      <c r="H81" s="18">
        <f t="shared" si="16"/>
        <v>0</v>
      </c>
      <c r="I81" s="18">
        <f t="shared" si="17"/>
        <v>0</v>
      </c>
      <c r="J81" s="18">
        <f t="shared" si="18"/>
        <v>0</v>
      </c>
      <c r="K81" s="18">
        <f t="shared" si="19"/>
        <v>0</v>
      </c>
      <c r="L81" s="26" t="s">
        <v>91</v>
      </c>
      <c r="M81" s="23"/>
    </row>
    <row r="82" spans="2:13" ht="24" x14ac:dyDescent="0.25">
      <c r="B82" s="15">
        <v>58</v>
      </c>
      <c r="C82" s="40" t="s">
        <v>72</v>
      </c>
      <c r="D82" s="19" t="s">
        <v>86</v>
      </c>
      <c r="E82" s="45">
        <v>5</v>
      </c>
      <c r="F82" s="20"/>
      <c r="G82" s="42"/>
      <c r="H82" s="18">
        <f t="shared" si="16"/>
        <v>0</v>
      </c>
      <c r="I82" s="18">
        <f t="shared" si="17"/>
        <v>0</v>
      </c>
      <c r="J82" s="18">
        <f t="shared" si="18"/>
        <v>0</v>
      </c>
      <c r="K82" s="18">
        <f t="shared" si="19"/>
        <v>0</v>
      </c>
      <c r="L82" s="26" t="s">
        <v>91</v>
      </c>
      <c r="M82" s="23"/>
    </row>
    <row r="83" spans="2:13" ht="24" x14ac:dyDescent="0.25">
      <c r="B83" s="31">
        <v>59</v>
      </c>
      <c r="C83" s="14" t="s">
        <v>139</v>
      </c>
      <c r="D83" s="19" t="s">
        <v>86</v>
      </c>
      <c r="E83" s="45">
        <v>20</v>
      </c>
      <c r="F83" s="20"/>
      <c r="G83" s="42"/>
      <c r="H83" s="18">
        <f t="shared" si="16"/>
        <v>0</v>
      </c>
      <c r="I83" s="18">
        <f t="shared" si="17"/>
        <v>0</v>
      </c>
      <c r="J83" s="18">
        <f t="shared" si="18"/>
        <v>0</v>
      </c>
      <c r="K83" s="18">
        <f t="shared" si="19"/>
        <v>0</v>
      </c>
      <c r="L83" s="26" t="s">
        <v>91</v>
      </c>
      <c r="M83" s="23"/>
    </row>
    <row r="84" spans="2:13" ht="24" x14ac:dyDescent="0.25">
      <c r="B84" s="15">
        <v>60</v>
      </c>
      <c r="C84" s="40" t="s">
        <v>73</v>
      </c>
      <c r="D84" s="19" t="s">
        <v>86</v>
      </c>
      <c r="E84" s="45">
        <v>30</v>
      </c>
      <c r="F84" s="20"/>
      <c r="G84" s="42"/>
      <c r="H84" s="18">
        <f t="shared" ref="H84:H92" si="20">J84*G84</f>
        <v>0</v>
      </c>
      <c r="I84" s="18">
        <f t="shared" ref="I84:I92" si="21">F84+(F84*G84)</f>
        <v>0</v>
      </c>
      <c r="J84" s="18">
        <f t="shared" ref="J84:J92" si="22">F84*E84</f>
        <v>0</v>
      </c>
      <c r="K84" s="18">
        <f t="shared" ref="K84:K92" si="23">J84+(J84*G84)</f>
        <v>0</v>
      </c>
      <c r="L84" s="26" t="s">
        <v>91</v>
      </c>
      <c r="M84" s="23"/>
    </row>
    <row r="85" spans="2:13" ht="15.75" x14ac:dyDescent="0.25">
      <c r="B85" s="31">
        <v>61</v>
      </c>
      <c r="C85" s="40" t="s">
        <v>74</v>
      </c>
      <c r="D85" s="19" t="s">
        <v>123</v>
      </c>
      <c r="E85" s="45">
        <v>240</v>
      </c>
      <c r="F85" s="20"/>
      <c r="G85" s="42"/>
      <c r="H85" s="18">
        <f t="shared" si="20"/>
        <v>0</v>
      </c>
      <c r="I85" s="18">
        <f t="shared" si="21"/>
        <v>0</v>
      </c>
      <c r="J85" s="18">
        <f t="shared" si="22"/>
        <v>0</v>
      </c>
      <c r="K85" s="18">
        <f t="shared" si="23"/>
        <v>0</v>
      </c>
      <c r="L85" s="26" t="s">
        <v>97</v>
      </c>
      <c r="M85" s="23"/>
    </row>
    <row r="86" spans="2:13" ht="48" x14ac:dyDescent="0.25">
      <c r="B86" s="15">
        <v>62</v>
      </c>
      <c r="C86" s="40" t="s">
        <v>75</v>
      </c>
      <c r="D86" s="19" t="s">
        <v>123</v>
      </c>
      <c r="E86" s="45">
        <v>10</v>
      </c>
      <c r="F86" s="20"/>
      <c r="G86" s="42"/>
      <c r="H86" s="18">
        <f t="shared" si="20"/>
        <v>0</v>
      </c>
      <c r="I86" s="18">
        <f t="shared" si="21"/>
        <v>0</v>
      </c>
      <c r="J86" s="18">
        <f t="shared" si="22"/>
        <v>0</v>
      </c>
      <c r="K86" s="18">
        <f t="shared" si="23"/>
        <v>0</v>
      </c>
      <c r="L86" s="26" t="s">
        <v>91</v>
      </c>
      <c r="M86" s="23"/>
    </row>
    <row r="87" spans="2:13" ht="60" x14ac:dyDescent="0.25">
      <c r="B87" s="31">
        <v>63</v>
      </c>
      <c r="C87" s="14" t="s">
        <v>112</v>
      </c>
      <c r="D87" s="19" t="s">
        <v>85</v>
      </c>
      <c r="E87" s="45">
        <v>50</v>
      </c>
      <c r="F87" s="20"/>
      <c r="G87" s="42"/>
      <c r="H87" s="18">
        <f t="shared" si="20"/>
        <v>0</v>
      </c>
      <c r="I87" s="18">
        <f t="shared" si="21"/>
        <v>0</v>
      </c>
      <c r="J87" s="18">
        <f t="shared" si="22"/>
        <v>0</v>
      </c>
      <c r="K87" s="18">
        <f t="shared" si="23"/>
        <v>0</v>
      </c>
      <c r="L87" s="26" t="s">
        <v>89</v>
      </c>
      <c r="M87" s="23"/>
    </row>
    <row r="88" spans="2:13" ht="60" x14ac:dyDescent="0.25">
      <c r="B88" s="15">
        <v>64</v>
      </c>
      <c r="C88" s="14" t="s">
        <v>114</v>
      </c>
      <c r="D88" s="19" t="s">
        <v>85</v>
      </c>
      <c r="E88" s="45">
        <v>15</v>
      </c>
      <c r="F88" s="20"/>
      <c r="G88" s="42"/>
      <c r="H88" s="18">
        <f t="shared" si="20"/>
        <v>0</v>
      </c>
      <c r="I88" s="18">
        <f t="shared" si="21"/>
        <v>0</v>
      </c>
      <c r="J88" s="18">
        <f t="shared" si="22"/>
        <v>0</v>
      </c>
      <c r="K88" s="18">
        <f t="shared" si="23"/>
        <v>0</v>
      </c>
      <c r="L88" s="26" t="s">
        <v>113</v>
      </c>
      <c r="M88" s="23"/>
    </row>
    <row r="89" spans="2:13" ht="16.5" customHeight="1" x14ac:dyDescent="0.25">
      <c r="B89" s="31">
        <v>65</v>
      </c>
      <c r="C89" s="14" t="s">
        <v>118</v>
      </c>
      <c r="D89" s="19" t="s">
        <v>123</v>
      </c>
      <c r="E89" s="45">
        <v>90</v>
      </c>
      <c r="F89" s="20"/>
      <c r="G89" s="42"/>
      <c r="H89" s="18">
        <f t="shared" si="20"/>
        <v>0</v>
      </c>
      <c r="I89" s="18">
        <f t="shared" si="21"/>
        <v>0</v>
      </c>
      <c r="J89" s="18">
        <f t="shared" si="22"/>
        <v>0</v>
      </c>
      <c r="K89" s="18">
        <f t="shared" si="23"/>
        <v>0</v>
      </c>
      <c r="L89" s="26" t="s">
        <v>119</v>
      </c>
      <c r="M89" s="23"/>
    </row>
    <row r="90" spans="2:13" ht="15.75" x14ac:dyDescent="0.25">
      <c r="B90" s="15">
        <v>66</v>
      </c>
      <c r="C90" s="14" t="s">
        <v>120</v>
      </c>
      <c r="D90" s="19" t="s">
        <v>123</v>
      </c>
      <c r="E90" s="45">
        <v>70</v>
      </c>
      <c r="F90" s="20"/>
      <c r="G90" s="42"/>
      <c r="H90" s="18">
        <f t="shared" si="20"/>
        <v>0</v>
      </c>
      <c r="I90" s="18">
        <f t="shared" si="21"/>
        <v>0</v>
      </c>
      <c r="J90" s="18">
        <f t="shared" si="22"/>
        <v>0</v>
      </c>
      <c r="K90" s="18">
        <f t="shared" si="23"/>
        <v>0</v>
      </c>
      <c r="L90" s="26" t="s">
        <v>108</v>
      </c>
      <c r="M90" s="23"/>
    </row>
    <row r="91" spans="2:13" ht="15.75" x14ac:dyDescent="0.25">
      <c r="B91" s="31">
        <v>67</v>
      </c>
      <c r="C91" s="14" t="s">
        <v>121</v>
      </c>
      <c r="D91" s="19" t="s">
        <v>123</v>
      </c>
      <c r="E91" s="45">
        <v>400</v>
      </c>
      <c r="F91" s="20"/>
      <c r="G91" s="42"/>
      <c r="H91" s="18">
        <f t="shared" si="20"/>
        <v>0</v>
      </c>
      <c r="I91" s="18">
        <f t="shared" si="21"/>
        <v>0</v>
      </c>
      <c r="J91" s="18">
        <f t="shared" si="22"/>
        <v>0</v>
      </c>
      <c r="K91" s="18">
        <f t="shared" si="23"/>
        <v>0</v>
      </c>
      <c r="L91" s="26" t="s">
        <v>122</v>
      </c>
      <c r="M91" s="23"/>
    </row>
    <row r="92" spans="2:13" ht="15.75" x14ac:dyDescent="0.25">
      <c r="B92" s="31">
        <v>68</v>
      </c>
      <c r="C92" s="14" t="s">
        <v>136</v>
      </c>
      <c r="D92" s="19" t="s">
        <v>85</v>
      </c>
      <c r="E92" s="45">
        <v>20</v>
      </c>
      <c r="F92" s="20"/>
      <c r="G92" s="42"/>
      <c r="H92" s="18">
        <f t="shared" si="20"/>
        <v>0</v>
      </c>
      <c r="I92" s="18">
        <f t="shared" si="21"/>
        <v>0</v>
      </c>
      <c r="J92" s="18">
        <f t="shared" si="22"/>
        <v>0</v>
      </c>
      <c r="K92" s="18">
        <f t="shared" si="23"/>
        <v>0</v>
      </c>
      <c r="L92" s="26" t="s">
        <v>89</v>
      </c>
      <c r="M92" s="23"/>
    </row>
    <row r="93" spans="2:13" ht="15.75" x14ac:dyDescent="0.25">
      <c r="B93" s="54">
        <v>69</v>
      </c>
      <c r="C93" s="14" t="s">
        <v>137</v>
      </c>
      <c r="D93" s="55" t="s">
        <v>123</v>
      </c>
      <c r="E93" s="44">
        <v>400</v>
      </c>
      <c r="F93" s="17"/>
      <c r="G93" s="56"/>
      <c r="H93" s="18">
        <f t="shared" ref="H93" si="24">J93*G93</f>
        <v>0</v>
      </c>
      <c r="I93" s="18">
        <f t="shared" ref="I93" si="25">F93+(F93*G93)</f>
        <v>0</v>
      </c>
      <c r="J93" s="18">
        <f t="shared" ref="J93" si="26">F93*E93</f>
        <v>0</v>
      </c>
      <c r="K93" s="18">
        <f t="shared" ref="K93" si="27">J93+(J93*G93)</f>
        <v>0</v>
      </c>
      <c r="L93" s="25" t="s">
        <v>108</v>
      </c>
      <c r="M93" s="57"/>
    </row>
    <row r="94" spans="2:13" ht="22.35" customHeight="1" thickBot="1" x14ac:dyDescent="0.3">
      <c r="B94" s="46"/>
      <c r="C94" s="21" t="s">
        <v>2</v>
      </c>
      <c r="D94" s="47"/>
      <c r="E94" s="47"/>
      <c r="F94" s="48"/>
      <c r="G94" s="49"/>
      <c r="H94" s="50">
        <f>SUM(H25:H92)</f>
        <v>0</v>
      </c>
      <c r="I94" s="51"/>
      <c r="J94" s="50">
        <f>SUM(J25:J92)</f>
        <v>0</v>
      </c>
      <c r="K94" s="50">
        <f>SUM(K25:K92)</f>
        <v>0</v>
      </c>
      <c r="L94" s="52"/>
      <c r="M94" s="53"/>
    </row>
    <row r="96" spans="2:13" x14ac:dyDescent="0.25">
      <c r="C96" s="24" t="s">
        <v>82</v>
      </c>
    </row>
    <row r="97" spans="3:13" ht="15.75" x14ac:dyDescent="0.25">
      <c r="C97" s="58" t="s">
        <v>83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3:13" ht="15.75" x14ac:dyDescent="0.25">
      <c r="C98" s="58" t="s">
        <v>84</v>
      </c>
      <c r="D98" s="58"/>
      <c r="E98" s="58"/>
      <c r="F98" s="58"/>
      <c r="G98" s="58"/>
      <c r="H98" s="58"/>
      <c r="I98" s="58"/>
      <c r="J98" s="58"/>
      <c r="K98" s="58"/>
    </row>
  </sheetData>
  <mergeCells count="16">
    <mergeCell ref="D12:J12"/>
    <mergeCell ref="C2:J2"/>
    <mergeCell ref="C6:G6"/>
    <mergeCell ref="C7:K7"/>
    <mergeCell ref="D10:J10"/>
    <mergeCell ref="D11:J11"/>
    <mergeCell ref="C98:K98"/>
    <mergeCell ref="D21:J21"/>
    <mergeCell ref="D13:J13"/>
    <mergeCell ref="D14:J14"/>
    <mergeCell ref="D15:J15"/>
    <mergeCell ref="D16:J16"/>
    <mergeCell ref="D19:J19"/>
    <mergeCell ref="D20:J20"/>
    <mergeCell ref="D22:M22"/>
    <mergeCell ref="C97:M97"/>
  </mergeCells>
  <pageMargins left="0.11811023622047245" right="0.11811023622047245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Agnieszka Badera</cp:lastModifiedBy>
  <cp:lastPrinted>2024-11-20T09:52:03Z</cp:lastPrinted>
  <dcterms:created xsi:type="dcterms:W3CDTF">2021-05-13T07:29:57Z</dcterms:created>
  <dcterms:modified xsi:type="dcterms:W3CDTF">2025-11-26T10:54:58Z</dcterms:modified>
</cp:coreProperties>
</file>