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zlobek\Desktop\Przetargi na żywność na rok 2026\Zadanie IV Sukcesywna dostawa świeżych warzyw,owoców,jaj i kiszonek\Lobo\"/>
    </mc:Choice>
  </mc:AlternateContent>
  <xr:revisionPtr revIDLastSave="0" documentId="13_ncr:1_{05A5F58E-DCA5-4387-9B87-17DBDD2B1C4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4" i="1" l="1"/>
  <c r="J74" i="1"/>
  <c r="H74" i="1" s="1"/>
  <c r="J66" i="1"/>
  <c r="H66" i="1" s="1"/>
  <c r="I66" i="1"/>
  <c r="I30" i="1"/>
  <c r="J48" i="1"/>
  <c r="K48" i="1" s="1"/>
  <c r="J30" i="1"/>
  <c r="H30" i="1" s="1"/>
  <c r="J80" i="1"/>
  <c r="K80" i="1" s="1"/>
  <c r="I80" i="1"/>
  <c r="J79" i="1"/>
  <c r="K79" i="1" s="1"/>
  <c r="I79" i="1"/>
  <c r="J78" i="1"/>
  <c r="K78" i="1" s="1"/>
  <c r="I78" i="1"/>
  <c r="J77" i="1"/>
  <c r="K77" i="1" s="1"/>
  <c r="I77" i="1"/>
  <c r="J76" i="1"/>
  <c r="K76" i="1" s="1"/>
  <c r="I76" i="1"/>
  <c r="J75" i="1"/>
  <c r="K75" i="1" s="1"/>
  <c r="I75" i="1"/>
  <c r="J73" i="1"/>
  <c r="K73" i="1" s="1"/>
  <c r="I73" i="1"/>
  <c r="J72" i="1"/>
  <c r="K72" i="1" s="1"/>
  <c r="I72" i="1"/>
  <c r="J71" i="1"/>
  <c r="K71" i="1" s="1"/>
  <c r="I71" i="1"/>
  <c r="J70" i="1"/>
  <c r="K70" i="1" s="1"/>
  <c r="I70" i="1"/>
  <c r="J69" i="1"/>
  <c r="K69" i="1" s="1"/>
  <c r="I69" i="1"/>
  <c r="J68" i="1"/>
  <c r="K68" i="1" s="1"/>
  <c r="I68" i="1"/>
  <c r="J67" i="1"/>
  <c r="K67" i="1" s="1"/>
  <c r="I67" i="1"/>
  <c r="J65" i="1"/>
  <c r="K65" i="1" s="1"/>
  <c r="I65" i="1"/>
  <c r="J64" i="1"/>
  <c r="K64" i="1" s="1"/>
  <c r="I64" i="1"/>
  <c r="J63" i="1"/>
  <c r="K63" i="1" s="1"/>
  <c r="I63" i="1"/>
  <c r="J62" i="1"/>
  <c r="K62" i="1" s="1"/>
  <c r="I62" i="1"/>
  <c r="J61" i="1"/>
  <c r="K61" i="1" s="1"/>
  <c r="I61" i="1"/>
  <c r="J60" i="1"/>
  <c r="K60" i="1" s="1"/>
  <c r="I60" i="1"/>
  <c r="J59" i="1"/>
  <c r="K59" i="1" s="1"/>
  <c r="I59" i="1"/>
  <c r="J58" i="1"/>
  <c r="K58" i="1" s="1"/>
  <c r="I58" i="1"/>
  <c r="J57" i="1"/>
  <c r="K57" i="1" s="1"/>
  <c r="I57" i="1"/>
  <c r="J56" i="1"/>
  <c r="K56" i="1" s="1"/>
  <c r="I56" i="1"/>
  <c r="J55" i="1"/>
  <c r="K55" i="1" s="1"/>
  <c r="I55" i="1"/>
  <c r="J54" i="1"/>
  <c r="K54" i="1" s="1"/>
  <c r="I54" i="1"/>
  <c r="J53" i="1"/>
  <c r="K53" i="1" s="1"/>
  <c r="I53" i="1"/>
  <c r="J52" i="1"/>
  <c r="K52" i="1" s="1"/>
  <c r="I52" i="1"/>
  <c r="J51" i="1"/>
  <c r="K51" i="1" s="1"/>
  <c r="I51" i="1"/>
  <c r="J50" i="1"/>
  <c r="K50" i="1" s="1"/>
  <c r="I50" i="1"/>
  <c r="J49" i="1"/>
  <c r="K49" i="1" s="1"/>
  <c r="I49" i="1"/>
  <c r="J47" i="1"/>
  <c r="K47" i="1" s="1"/>
  <c r="I47" i="1"/>
  <c r="J46" i="1"/>
  <c r="K46" i="1" s="1"/>
  <c r="I46" i="1"/>
  <c r="J45" i="1"/>
  <c r="K45" i="1" s="1"/>
  <c r="I45" i="1"/>
  <c r="J44" i="1"/>
  <c r="K44" i="1" s="1"/>
  <c r="I44" i="1"/>
  <c r="J43" i="1"/>
  <c r="K43" i="1" s="1"/>
  <c r="I43" i="1"/>
  <c r="J42" i="1"/>
  <c r="K42" i="1" s="1"/>
  <c r="I42" i="1"/>
  <c r="J41" i="1"/>
  <c r="K41" i="1" s="1"/>
  <c r="I41" i="1"/>
  <c r="J40" i="1"/>
  <c r="H40" i="1" s="1"/>
  <c r="I40" i="1"/>
  <c r="J39" i="1"/>
  <c r="K39" i="1" s="1"/>
  <c r="I39" i="1"/>
  <c r="J38" i="1"/>
  <c r="K38" i="1" s="1"/>
  <c r="I38" i="1"/>
  <c r="J37" i="1"/>
  <c r="K37" i="1" s="1"/>
  <c r="I37" i="1"/>
  <c r="J36" i="1"/>
  <c r="K36" i="1" s="1"/>
  <c r="I36" i="1"/>
  <c r="J35" i="1"/>
  <c r="K35" i="1" s="1"/>
  <c r="I35" i="1"/>
  <c r="J34" i="1"/>
  <c r="K34" i="1" s="1"/>
  <c r="I34" i="1"/>
  <c r="J33" i="1"/>
  <c r="H33" i="1" s="1"/>
  <c r="I33" i="1"/>
  <c r="J32" i="1"/>
  <c r="H32" i="1" s="1"/>
  <c r="I32" i="1"/>
  <c r="J31" i="1"/>
  <c r="H31" i="1" s="1"/>
  <c r="I31" i="1"/>
  <c r="J29" i="1"/>
  <c r="K29" i="1" s="1"/>
  <c r="I29" i="1"/>
  <c r="I27" i="1"/>
  <c r="I28" i="1"/>
  <c r="I25" i="1"/>
  <c r="J27" i="1"/>
  <c r="K27" i="1" s="1"/>
  <c r="J28" i="1"/>
  <c r="K28" i="1" s="1"/>
  <c r="J25" i="1"/>
  <c r="H25" i="1" s="1"/>
  <c r="K30" i="1" l="1"/>
  <c r="K66" i="1"/>
  <c r="K74" i="1"/>
  <c r="H48" i="1"/>
  <c r="H39" i="1"/>
  <c r="H80" i="1"/>
  <c r="H77" i="1"/>
  <c r="H36" i="1"/>
  <c r="H45" i="1"/>
  <c r="H52" i="1"/>
  <c r="H61" i="1"/>
  <c r="H70" i="1"/>
  <c r="H35" i="1"/>
  <c r="H38" i="1"/>
  <c r="H41" i="1"/>
  <c r="H49" i="1"/>
  <c r="H55" i="1"/>
  <c r="H67" i="1"/>
  <c r="H42" i="1"/>
  <c r="H65" i="1"/>
  <c r="K40" i="1"/>
  <c r="H79" i="1"/>
  <c r="H76" i="1"/>
  <c r="H75" i="1"/>
  <c r="H72" i="1"/>
  <c r="H71" i="1"/>
  <c r="H68" i="1"/>
  <c r="H63" i="1"/>
  <c r="H62" i="1"/>
  <c r="H60" i="1"/>
  <c r="H59" i="1"/>
  <c r="H57" i="1"/>
  <c r="H44" i="1"/>
  <c r="H37" i="1"/>
  <c r="H56" i="1"/>
  <c r="H69" i="1"/>
  <c r="H73" i="1"/>
  <c r="H78" i="1"/>
  <c r="H47" i="1"/>
  <c r="H58" i="1"/>
  <c r="H64" i="1"/>
  <c r="H51" i="1"/>
  <c r="H54" i="1"/>
  <c r="H43" i="1"/>
  <c r="H46" i="1"/>
  <c r="H50" i="1"/>
  <c r="H53" i="1"/>
  <c r="H34" i="1"/>
  <c r="K31" i="1"/>
  <c r="K32" i="1"/>
  <c r="K33" i="1"/>
  <c r="H29" i="1"/>
  <c r="J81" i="1"/>
  <c r="H28" i="1"/>
  <c r="H27" i="1"/>
  <c r="K25" i="1"/>
  <c r="H81" i="1" l="1"/>
  <c r="D20" i="1" s="1"/>
  <c r="K81" i="1"/>
  <c r="D21" i="1" s="1"/>
  <c r="D19" i="1"/>
</calcChain>
</file>

<file path=xl/sharedStrings.xml><?xml version="1.0" encoding="utf-8"?>
<sst xmlns="http://schemas.openxmlformats.org/spreadsheetml/2006/main" count="201" uniqueCount="110">
  <si>
    <t>Lp.</t>
  </si>
  <si>
    <t>J.m</t>
  </si>
  <si>
    <t>RAZEM</t>
  </si>
  <si>
    <t>I. Dane dotyczące wykonawcy:</t>
  </si>
  <si>
    <t>Nazwa:</t>
  </si>
  <si>
    <t>Siedziba:</t>
  </si>
  <si>
    <t>Nr telefonu:</t>
  </si>
  <si>
    <t>Nr NIP:</t>
  </si>
  <si>
    <t>Nr REGON:</t>
  </si>
  <si>
    <t>www:</t>
  </si>
  <si>
    <t>e-mail</t>
  </si>
  <si>
    <t>II. Ogółem cena ofertowa za dostwę niżej wymienionych produktów wynosi:</t>
  </si>
  <si>
    <t>1) cena netto:</t>
  </si>
  <si>
    <t>2) podatek vat</t>
  </si>
  <si>
    <t>3) cena brutto</t>
  </si>
  <si>
    <t>4) słownie cena brutto:</t>
  </si>
  <si>
    <t>Gramatura opakowania preferowana przez Zamawiającego</t>
  </si>
  <si>
    <t>Formularz cenowy zał. Nr 3.</t>
  </si>
  <si>
    <r>
      <rPr>
        <b/>
        <sz val="11"/>
        <color theme="1"/>
        <rFont val="Arial"/>
        <family val="2"/>
        <charset val="238"/>
      </rPr>
      <t>ZAMAWIAJĄCY:</t>
    </r>
    <r>
      <rPr>
        <sz val="11"/>
        <color theme="1"/>
        <rFont val="Arial"/>
        <family val="2"/>
        <charset val="238"/>
      </rPr>
      <t xml:space="preserve"> Miejski Żłobek w Wieluniu, ul. Porzeczkowa 8, 98-300 Wieluń</t>
    </r>
  </si>
  <si>
    <t>Wartość podatku  VAT [zł]</t>
  </si>
  <si>
    <t>UWAGA:</t>
  </si>
  <si>
    <t xml:space="preserve">2. Wykonawca wypełnia tylko kolumny i wiersze zaznaczone na żółto </t>
  </si>
  <si>
    <t>Ilość</t>
  </si>
  <si>
    <t>Cena jednostk. netto ( zł)</t>
  </si>
  <si>
    <t>Stawka podatku vat</t>
  </si>
  <si>
    <t>Cena jednostkowa brutto [zł]</t>
  </si>
  <si>
    <t>Wartość netto (zł)</t>
  </si>
  <si>
    <t>Wartość brutto (zł)</t>
  </si>
  <si>
    <t>Nazwa towaru-artykułu
(podane w treści nazwy pochodzenia art.nie są
bezwzględnie obowiązujące,dopuszcza się art. Równoważne jakoscią lub lepsze)</t>
  </si>
  <si>
    <t>1. Wypełniony arkusz należy wydrukować, podpisać i dołączyć do składanej oferty.</t>
  </si>
  <si>
    <t>Gramatura opakowania oferowana przez Wykonawcę</t>
  </si>
  <si>
    <t>Awokado</t>
  </si>
  <si>
    <t>Banan</t>
  </si>
  <si>
    <t>Brzoskwinia</t>
  </si>
  <si>
    <t>Burak ćwikłowy luz, korzenie o średnicy 40-70mm</t>
  </si>
  <si>
    <t>Cebula luz</t>
  </si>
  <si>
    <t>Cukinia zielona , żółta</t>
  </si>
  <si>
    <t>Cytryna</t>
  </si>
  <si>
    <t>Czosnek - główki</t>
  </si>
  <si>
    <t>Jabłka deserowe soczyste, słodko winne odmiany: Ala, Eliza, Cortland, Gala, Iarded, Jonagold, Ligol, Lobo, Rubin, Szampion, Decosta, Jonagored, Paula Red ( kaliber 65 - 75mm)</t>
  </si>
  <si>
    <t>Kapusta włoska , masa główki 2-4 kg</t>
  </si>
  <si>
    <t>Koper (w pęczkach o masie 50-200g bez łodyg)</t>
  </si>
  <si>
    <t>Mango</t>
  </si>
  <si>
    <t>Melon żółty, Galia, Kantalupa</t>
  </si>
  <si>
    <t>Pietruszka korzeniowa, luz</t>
  </si>
  <si>
    <t>Por</t>
  </si>
  <si>
    <t>Sałata masłowa (masa główki 150 - 200g)</t>
  </si>
  <si>
    <t>Seler korzeniowy, luz</t>
  </si>
  <si>
    <t>Szczypiorek świeży, cienkolistny (w pęczkach o masie 20-150g)</t>
  </si>
  <si>
    <t>Ogórek kiszony typu: Dominik, Stefanek lub inne równoważne(paczkowany: folia, słoik, wiaderko) Składniki: ogórki, sól, koper, czosnek, liść laurowy, ziele angielskie, chrzan.</t>
  </si>
  <si>
    <t>kg</t>
  </si>
  <si>
    <t>260 g</t>
  </si>
  <si>
    <t>500-800 g</t>
  </si>
  <si>
    <t>szt</t>
  </si>
  <si>
    <t>50 g</t>
  </si>
  <si>
    <t>1000 g</t>
  </si>
  <si>
    <t>50-200 g</t>
  </si>
  <si>
    <t>400 g</t>
  </si>
  <si>
    <t>150-250 g</t>
  </si>
  <si>
    <t>150-200 g</t>
  </si>
  <si>
    <t>20-150 g</t>
  </si>
  <si>
    <t>Kapusta kiszona sałatkowa z marchewką typu: Dominik, Stefanek lub inne równoważne (paczkowana: folia, słoik, wiaderko) . Składniki: kapusta biała, marchew 5%, sól.</t>
  </si>
  <si>
    <t>500-1000 g</t>
  </si>
  <si>
    <t>500-3000 g</t>
  </si>
  <si>
    <t>Jajko, świeże, średnie M, klasa pierwsza "A"</t>
  </si>
  <si>
    <t>53-63 g</t>
  </si>
  <si>
    <t xml:space="preserve">   </t>
  </si>
  <si>
    <t>3-6 kg</t>
  </si>
  <si>
    <t xml:space="preserve">Ananas </t>
  </si>
  <si>
    <t>ok 1 kg</t>
  </si>
  <si>
    <t>ok. 1 kg</t>
  </si>
  <si>
    <t>szt.</t>
  </si>
  <si>
    <t>Ogórek zielony - gruntowy krajowy (dostarczany w okresie VI -IX )</t>
  </si>
  <si>
    <t>Ogórek zielony - szklarniowy: krajowy,  importowany (dostarczany w okresie X -V.)</t>
  </si>
  <si>
    <t>Papryka czerwona (dostarczany w okresie VI-X.)</t>
  </si>
  <si>
    <t>Pomidor krajowy, gruntowy, szklarniowy: typu Gargamel, Malinowy, Vilmas (dostarczany w okresie VII - X. )</t>
  </si>
  <si>
    <t>Pomidor szklarniowy krajowy lub importowany  (dostarczany w okresie XI -VI. )</t>
  </si>
  <si>
    <t>Ziemniaki młode jadalne luz(dostarczane w okresie V - VIII.), odmiany ogólnoużytkowe lub mączyste</t>
  </si>
  <si>
    <t>Ziemniaki  jadalne luz (dostarczane w okresie IX- IV. ), odmiany ogólnoużytkowe lub mączyste</t>
  </si>
  <si>
    <t>Ogórek małosolny (paczkowany: folia, słoik, wiaderko). Składniki: ogórki, sól, koper, czosnek, liść laurowy, ziele angielskie, chrzan.</t>
  </si>
  <si>
    <t>Arbuz (dostarczany w okresie V - IX), masa jednej sztuki 3-6 kg</t>
  </si>
  <si>
    <t>Borówka amerykańska (dostarczana w okresie VII - IX )</t>
  </si>
  <si>
    <t>Dynia Hokkaido (dostarczane w okresie VIII - XII) masa jednej sztuki ok.1 kg</t>
  </si>
  <si>
    <t>Gruszka krajowa odmiany: Konferencja, Paryżanka, Lukasówka, Red - Bonkreta, Faworytka , Komisówka, General Leclerc(dostarczana w okresie  VI -XII)</t>
  </si>
  <si>
    <t>Kalafior główka o średnicy min 15 cm, bez łodygi i liści (masa główki 500 - 800g, dostarczany w okresie od V - IX)</t>
  </si>
  <si>
    <t>Kapusta pekińska (dostarczana w okresie I- XII)</t>
  </si>
  <si>
    <t>Malina (dostarczane w okresie VI- X)</t>
  </si>
  <si>
    <t>Mandarynka lub klementynka (dostarczane w okresie I -IV., IX -XII)</t>
  </si>
  <si>
    <t>Pomarańcze (dostarczane w okresie I -IV., IX - XII)</t>
  </si>
  <si>
    <t>Marchew, luz, odmiany : Karotka, Karina, Atol, Polka, Koral, Dolanka, Amsterdamska, Lenka, Selecta, Fantazja, Perfekcja, Regulska (dostarczana w okresie od X - V)</t>
  </si>
  <si>
    <t>Marchew wczesna bez naci, luz (dostarczana w okresie VI – IX)</t>
  </si>
  <si>
    <t>Morele (dostarczane w okresie VI - IX)</t>
  </si>
  <si>
    <t>Nektarynka (dostarczana w okresie VI - XI)</t>
  </si>
  <si>
    <t>Rabarbar świeży (dostarczany w okresie IV-VIII)</t>
  </si>
  <si>
    <t>Rzodkiewka bez liści (w pęczkach o masie 150 - 250g, dostarczana w okresie V- X)</t>
  </si>
  <si>
    <t>Truskawki (dostarczane w okresie V - VII)</t>
  </si>
  <si>
    <t>Malina (dostarczane w okresie I-V)</t>
  </si>
  <si>
    <t>Borówka amerykańska (dostarczana w okresie I - VI )</t>
  </si>
  <si>
    <t>Gruszka - importowana (dostarczana w okresie I -V )</t>
  </si>
  <si>
    <t>Papryka czerwona (dostarczany w okresie I-V., XI-XII.)</t>
  </si>
  <si>
    <t xml:space="preserve">Por </t>
  </si>
  <si>
    <t>Wiśnia (dostarczana w okresie VII-VIII)</t>
  </si>
  <si>
    <t>Śliwka odmiany: Węgierka zwykła, Węgierka Dąbrowicka, Cacanska Rana, President, Elena Bluefre,Lepotica, Opal, Brzoskwiniowa, Stanley, (dostarczana w okresie VII - XI )</t>
  </si>
  <si>
    <t>Brokuły główka o średnicy min 15 cm, bez łodygi i liści (masa główki 500 - 800 g)</t>
  </si>
  <si>
    <t xml:space="preserve">Nać pietruszki </t>
  </si>
  <si>
    <t>40 g</t>
  </si>
  <si>
    <r>
      <rPr>
        <b/>
        <sz val="11"/>
        <color theme="1"/>
        <rFont val="Arial"/>
        <family val="2"/>
        <charset val="238"/>
      </rPr>
      <t xml:space="preserve">Zadanie IV: </t>
    </r>
    <r>
      <rPr>
        <sz val="11"/>
        <color theme="1"/>
        <rFont val="Arial"/>
        <family val="2"/>
        <charset val="238"/>
      </rPr>
      <t>Sukcesywna dostawa świeżych warzyw, owoców, jaj i kiszonek na rok 2026</t>
    </r>
  </si>
  <si>
    <t>luz</t>
  </si>
  <si>
    <t>Fasolka szparagowa zielona, Mamut (dostarczane w okresie VI - IX)</t>
  </si>
  <si>
    <t>400-500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</si>
</sst>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zł&quot;"/>
    <numFmt numFmtId="165" formatCode="0.0"/>
    <numFmt numFmtId="166" formatCode="0.0%"/>
  </numFmts>
  <fonts count="13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7" fillId="0" borderId="5" xfId="0" applyFont="1" applyBorder="1"/>
    <xf numFmtId="0" fontId="8" fillId="0" borderId="5" xfId="0" applyFont="1" applyBorder="1"/>
    <xf numFmtId="0" fontId="9" fillId="0" borderId="0" xfId="0" applyFont="1"/>
    <xf numFmtId="0" fontId="0" fillId="3" borderId="0" xfId="0" applyFill="1"/>
    <xf numFmtId="0" fontId="10" fillId="0" borderId="1" xfId="0" applyFont="1" applyBorder="1" applyAlignment="1">
      <alignment horizontal="center"/>
    </xf>
    <xf numFmtId="0" fontId="0" fillId="0" borderId="6" xfId="0" applyBorder="1" applyAlignment="1">
      <alignment wrapText="1"/>
    </xf>
    <xf numFmtId="0" fontId="0" fillId="0" borderId="0" xfId="0" applyAlignment="1">
      <alignment wrapText="1"/>
    </xf>
    <xf numFmtId="0" fontId="7" fillId="0" borderId="0" xfId="0" applyFont="1"/>
    <xf numFmtId="0" fontId="5" fillId="0" borderId="0" xfId="0" applyFont="1" applyAlignment="1">
      <alignment horizontal="left"/>
    </xf>
    <xf numFmtId="0" fontId="8" fillId="0" borderId="0" xfId="0" applyFont="1"/>
    <xf numFmtId="0" fontId="2" fillId="0" borderId="10" xfId="0" applyFont="1" applyBorder="1" applyAlignment="1">
      <alignment horizontal="center" wrapText="1"/>
    </xf>
    <xf numFmtId="0" fontId="0" fillId="0" borderId="3" xfId="0" applyBorder="1"/>
    <xf numFmtId="0" fontId="10" fillId="0" borderId="7" xfId="0" applyFont="1" applyBorder="1" applyAlignment="1">
      <alignment horizontal="center"/>
    </xf>
    <xf numFmtId="0" fontId="1" fillId="0" borderId="8" xfId="0" applyFont="1" applyBorder="1"/>
    <xf numFmtId="0" fontId="7" fillId="0" borderId="17" xfId="0" applyFont="1" applyBorder="1"/>
    <xf numFmtId="0" fontId="5" fillId="0" borderId="9" xfId="0" applyFont="1" applyBorder="1" applyAlignment="1">
      <alignment horizontal="center"/>
    </xf>
    <xf numFmtId="0" fontId="0" fillId="0" borderId="9" xfId="0" applyBorder="1"/>
    <xf numFmtId="164" fontId="0" fillId="0" borderId="15" xfId="0" applyNumberFormat="1" applyBorder="1"/>
    <xf numFmtId="9" fontId="5" fillId="0" borderId="21" xfId="0" applyNumberFormat="1" applyFont="1" applyBorder="1"/>
    <xf numFmtId="164" fontId="0" fillId="0" borderId="22" xfId="0" applyNumberFormat="1" applyBorder="1"/>
    <xf numFmtId="0" fontId="3" fillId="0" borderId="24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4" fillId="0" borderId="27" xfId="0" applyFont="1" applyBorder="1" applyAlignment="1">
      <alignment wrapText="1"/>
    </xf>
    <xf numFmtId="49" fontId="0" fillId="4" borderId="14" xfId="0" applyNumberFormat="1" applyFill="1" applyBorder="1"/>
    <xf numFmtId="49" fontId="0" fillId="4" borderId="19" xfId="0" applyNumberFormat="1" applyFill="1" applyBorder="1"/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2" fontId="0" fillId="4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0" fillId="0" borderId="26" xfId="0" applyBorder="1" applyAlignment="1">
      <alignment horizontal="center" vertical="center"/>
    </xf>
    <xf numFmtId="165" fontId="0" fillId="0" borderId="18" xfId="0" applyNumberFormat="1" applyBorder="1" applyAlignment="1">
      <alignment horizontal="center" vertical="center"/>
    </xf>
    <xf numFmtId="2" fontId="0" fillId="4" borderId="18" xfId="0" applyNumberFormat="1" applyFill="1" applyBorder="1" applyAlignment="1">
      <alignment vertical="center"/>
    </xf>
    <xf numFmtId="2" fontId="0" fillId="0" borderId="20" xfId="0" applyNumberFormat="1" applyBorder="1" applyAlignment="1">
      <alignment vertical="center"/>
    </xf>
    <xf numFmtId="2" fontId="0" fillId="0" borderId="23" xfId="0" applyNumberFormat="1" applyBorder="1" applyAlignment="1">
      <alignment vertical="center"/>
    </xf>
    <xf numFmtId="0" fontId="11" fillId="0" borderId="0" xfId="0" applyFont="1"/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vertical="center" wrapText="1"/>
    </xf>
    <xf numFmtId="49" fontId="0" fillId="0" borderId="1" xfId="0" applyNumberFormat="1" applyBorder="1" applyAlignment="1">
      <alignment horizontal="right" vertical="center"/>
    </xf>
    <xf numFmtId="49" fontId="0" fillId="0" borderId="18" xfId="0" applyNumberFormat="1" applyBorder="1" applyAlignment="1">
      <alignment horizontal="right" vertical="center"/>
    </xf>
    <xf numFmtId="166" fontId="0" fillId="4" borderId="1" xfId="0" applyNumberFormat="1" applyFill="1" applyBorder="1" applyAlignment="1">
      <alignment vertical="center"/>
    </xf>
    <xf numFmtId="166" fontId="0" fillId="4" borderId="18" xfId="0" applyNumberFormat="1" applyFill="1" applyBorder="1" applyAlignment="1">
      <alignment vertical="center"/>
    </xf>
    <xf numFmtId="0" fontId="12" fillId="0" borderId="0" xfId="0" applyFont="1" applyAlignment="1">
      <alignment horizontal="left"/>
    </xf>
    <xf numFmtId="164" fontId="0" fillId="4" borderId="28" xfId="0" applyNumberFormat="1" applyFill="1" applyBorder="1" applyAlignment="1">
      <alignment horizontal="center"/>
    </xf>
    <xf numFmtId="164" fontId="0" fillId="4" borderId="12" xfId="0" applyNumberFormat="1" applyFill="1" applyBorder="1" applyAlignment="1">
      <alignment horizontal="center"/>
    </xf>
    <xf numFmtId="164" fontId="0" fillId="4" borderId="11" xfId="0" applyNumberFormat="1" applyFill="1" applyBorder="1" applyAlignment="1">
      <alignment horizontal="center"/>
    </xf>
    <xf numFmtId="164" fontId="0" fillId="2" borderId="1" xfId="0" applyNumberFormat="1" applyFill="1" applyBorder="1" applyAlignment="1">
      <alignment horizontal="right"/>
    </xf>
    <xf numFmtId="0" fontId="0" fillId="4" borderId="1" xfId="0" applyFill="1" applyBorder="1"/>
    <xf numFmtId="3" fontId="0" fillId="4" borderId="1" xfId="0" applyNumberFormat="1" applyFill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0" fillId="0" borderId="0" xfId="0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85"/>
  <sheetViews>
    <sheetView tabSelected="1" topLeftCell="A24" zoomScale="140" zoomScaleNormal="140" workbookViewId="0">
      <selection activeCell="L28" sqref="L28"/>
    </sheetView>
  </sheetViews>
  <sheetFormatPr defaultRowHeight="14.4" x14ac:dyDescent="0.3"/>
  <cols>
    <col min="2" max="2" width="5.5546875" customWidth="1"/>
    <col min="3" max="3" width="31.33203125" customWidth="1"/>
    <col min="4" max="4" width="4.88671875" customWidth="1"/>
    <col min="5" max="5" width="7.33203125" bestFit="1" customWidth="1"/>
    <col min="6" max="6" width="9.44140625" customWidth="1"/>
    <col min="7" max="7" width="7.44140625" customWidth="1"/>
    <col min="8" max="8" width="9.88671875" customWidth="1"/>
    <col min="9" max="9" width="9.109375" customWidth="1"/>
    <col min="10" max="10" width="8.5546875" customWidth="1"/>
    <col min="11" max="11" width="8.33203125" customWidth="1"/>
    <col min="12" max="12" width="12.88671875" customWidth="1"/>
    <col min="13" max="13" width="12.44140625" customWidth="1"/>
    <col min="14" max="14" width="10.5546875" customWidth="1"/>
  </cols>
  <sheetData>
    <row r="1" spans="3:15" ht="15" thickBot="1" x14ac:dyDescent="0.35"/>
    <row r="2" spans="3:15" ht="15.6" x14ac:dyDescent="0.3">
      <c r="C2" s="57" t="s">
        <v>17</v>
      </c>
      <c r="D2" s="58"/>
      <c r="E2" s="58"/>
      <c r="F2" s="58"/>
      <c r="G2" s="58"/>
      <c r="H2" s="58"/>
      <c r="I2" s="58"/>
      <c r="J2" s="58"/>
      <c r="K2" s="15"/>
      <c r="L2" s="15"/>
      <c r="M2" s="1"/>
    </row>
    <row r="3" spans="3:15" x14ac:dyDescent="0.3">
      <c r="C3" s="2"/>
      <c r="M3" s="3"/>
    </row>
    <row r="4" spans="3:15" x14ac:dyDescent="0.3">
      <c r="C4" s="4" t="s">
        <v>106</v>
      </c>
      <c r="D4" s="11"/>
      <c r="E4" s="11"/>
      <c r="F4" s="11"/>
      <c r="G4" s="11"/>
      <c r="H4" s="11"/>
      <c r="I4" s="11"/>
      <c r="M4" s="3"/>
      <c r="N4" s="6"/>
      <c r="O4" s="7"/>
    </row>
    <row r="5" spans="3:15" x14ac:dyDescent="0.3">
      <c r="C5" s="2"/>
      <c r="M5" s="3"/>
    </row>
    <row r="6" spans="3:15" x14ac:dyDescent="0.3">
      <c r="C6" s="59" t="s">
        <v>66</v>
      </c>
      <c r="D6" s="60"/>
      <c r="E6" s="60"/>
      <c r="F6" s="60"/>
      <c r="G6" s="60"/>
      <c r="H6" s="12"/>
      <c r="I6" s="12"/>
      <c r="M6" s="3"/>
    </row>
    <row r="7" spans="3:15" ht="14.4" customHeight="1" x14ac:dyDescent="0.3">
      <c r="C7" s="61" t="s">
        <v>18</v>
      </c>
      <c r="D7" s="62"/>
      <c r="E7" s="62"/>
      <c r="F7" s="62"/>
      <c r="G7" s="63"/>
      <c r="H7" s="63"/>
      <c r="I7" s="63"/>
      <c r="J7" s="63"/>
      <c r="K7" s="63"/>
      <c r="L7" s="10"/>
      <c r="M7" s="9"/>
    </row>
    <row r="8" spans="3:15" x14ac:dyDescent="0.3">
      <c r="C8" s="2"/>
      <c r="M8" s="3"/>
    </row>
    <row r="9" spans="3:15" x14ac:dyDescent="0.3">
      <c r="C9" s="5" t="s">
        <v>3</v>
      </c>
      <c r="M9" s="3"/>
    </row>
    <row r="10" spans="3:15" x14ac:dyDescent="0.3">
      <c r="C10" s="4" t="s">
        <v>4</v>
      </c>
      <c r="D10" s="55"/>
      <c r="E10" s="55"/>
      <c r="F10" s="55"/>
      <c r="G10" s="55"/>
      <c r="H10" s="55"/>
      <c r="I10" s="55"/>
      <c r="J10" s="55"/>
      <c r="M10" s="3"/>
    </row>
    <row r="11" spans="3:15" x14ac:dyDescent="0.3">
      <c r="C11" s="4" t="s">
        <v>5</v>
      </c>
      <c r="D11" s="55"/>
      <c r="E11" s="55"/>
      <c r="F11" s="55"/>
      <c r="G11" s="55"/>
      <c r="H11" s="55"/>
      <c r="I11" s="55"/>
      <c r="J11" s="55"/>
      <c r="M11" s="3"/>
    </row>
    <row r="12" spans="3:15" x14ac:dyDescent="0.3">
      <c r="C12" s="4" t="s">
        <v>6</v>
      </c>
      <c r="D12" s="56"/>
      <c r="E12" s="55"/>
      <c r="F12" s="55"/>
      <c r="G12" s="55"/>
      <c r="H12" s="55"/>
      <c r="I12" s="55"/>
      <c r="J12" s="55"/>
      <c r="M12" s="3"/>
    </row>
    <row r="13" spans="3:15" x14ac:dyDescent="0.3">
      <c r="C13" s="4" t="s">
        <v>7</v>
      </c>
      <c r="D13" s="55"/>
      <c r="E13" s="55"/>
      <c r="F13" s="55"/>
      <c r="G13" s="55"/>
      <c r="H13" s="55"/>
      <c r="I13" s="55"/>
      <c r="J13" s="55"/>
      <c r="M13" s="3"/>
    </row>
    <row r="14" spans="3:15" x14ac:dyDescent="0.3">
      <c r="C14" s="4" t="s">
        <v>8</v>
      </c>
      <c r="D14" s="55"/>
      <c r="E14" s="55"/>
      <c r="F14" s="55"/>
      <c r="G14" s="55"/>
      <c r="H14" s="55"/>
      <c r="I14" s="55"/>
      <c r="J14" s="55"/>
      <c r="M14" s="3"/>
    </row>
    <row r="15" spans="3:15" x14ac:dyDescent="0.3">
      <c r="C15" s="4" t="s">
        <v>9</v>
      </c>
      <c r="D15" s="55"/>
      <c r="E15" s="55"/>
      <c r="F15" s="55"/>
      <c r="G15" s="55"/>
      <c r="H15" s="55"/>
      <c r="I15" s="55"/>
      <c r="J15" s="55"/>
      <c r="M15" s="3"/>
    </row>
    <row r="16" spans="3:15" x14ac:dyDescent="0.3">
      <c r="C16" s="4" t="s">
        <v>10</v>
      </c>
      <c r="D16" s="55"/>
      <c r="E16" s="55"/>
      <c r="F16" s="55"/>
      <c r="G16" s="55"/>
      <c r="H16" s="55"/>
      <c r="I16" s="55"/>
      <c r="J16" s="55"/>
      <c r="M16" s="3"/>
    </row>
    <row r="17" spans="2:13" x14ac:dyDescent="0.3">
      <c r="C17" s="2"/>
      <c r="M17" s="3"/>
    </row>
    <row r="18" spans="2:13" x14ac:dyDescent="0.3">
      <c r="C18" s="5" t="s">
        <v>11</v>
      </c>
      <c r="D18" s="13"/>
      <c r="E18" s="13"/>
      <c r="F18" s="13"/>
      <c r="G18" s="13"/>
      <c r="H18" s="13"/>
      <c r="I18" s="13"/>
      <c r="M18" s="3"/>
    </row>
    <row r="19" spans="2:13" x14ac:dyDescent="0.3">
      <c r="C19" s="4" t="s">
        <v>12</v>
      </c>
      <c r="D19" s="54">
        <f>J81</f>
        <v>0</v>
      </c>
      <c r="E19" s="54"/>
      <c r="F19" s="54"/>
      <c r="G19" s="54"/>
      <c r="H19" s="54"/>
      <c r="I19" s="54"/>
      <c r="J19" s="54"/>
      <c r="M19" s="3"/>
    </row>
    <row r="20" spans="2:13" x14ac:dyDescent="0.3">
      <c r="C20" s="4" t="s">
        <v>13</v>
      </c>
      <c r="D20" s="54">
        <f>H81</f>
        <v>0</v>
      </c>
      <c r="E20" s="54"/>
      <c r="F20" s="54"/>
      <c r="G20" s="54"/>
      <c r="H20" s="54"/>
      <c r="I20" s="54"/>
      <c r="J20" s="54"/>
      <c r="M20" s="3"/>
    </row>
    <row r="21" spans="2:13" x14ac:dyDescent="0.3">
      <c r="C21" s="4" t="s">
        <v>14</v>
      </c>
      <c r="D21" s="54">
        <f>K81</f>
        <v>0</v>
      </c>
      <c r="E21" s="54"/>
      <c r="F21" s="54"/>
      <c r="G21" s="54"/>
      <c r="H21" s="54"/>
      <c r="I21" s="54"/>
      <c r="J21" s="54"/>
      <c r="M21" s="3"/>
    </row>
    <row r="22" spans="2:13" ht="15" thickBot="1" x14ac:dyDescent="0.35">
      <c r="C22" s="18" t="s">
        <v>15</v>
      </c>
      <c r="D22" s="51"/>
      <c r="E22" s="52"/>
      <c r="F22" s="52"/>
      <c r="G22" s="52"/>
      <c r="H22" s="52"/>
      <c r="I22" s="52"/>
      <c r="J22" s="52"/>
      <c r="K22" s="52"/>
      <c r="L22" s="52"/>
      <c r="M22" s="53"/>
    </row>
    <row r="23" spans="2:13" ht="87.9" customHeight="1" x14ac:dyDescent="0.3">
      <c r="B23" s="32" t="s">
        <v>0</v>
      </c>
      <c r="C23" s="14" t="s">
        <v>28</v>
      </c>
      <c r="D23" s="29" t="s">
        <v>1</v>
      </c>
      <c r="E23" s="29" t="s">
        <v>22</v>
      </c>
      <c r="F23" s="30" t="s">
        <v>23</v>
      </c>
      <c r="G23" s="30" t="s">
        <v>24</v>
      </c>
      <c r="H23" s="30" t="s">
        <v>19</v>
      </c>
      <c r="I23" s="30" t="s">
        <v>25</v>
      </c>
      <c r="J23" s="30" t="s">
        <v>26</v>
      </c>
      <c r="K23" s="30" t="s">
        <v>27</v>
      </c>
      <c r="L23" s="30" t="s">
        <v>16</v>
      </c>
      <c r="M23" s="31" t="s">
        <v>30</v>
      </c>
    </row>
    <row r="24" spans="2:13" ht="12.9" customHeight="1" x14ac:dyDescent="0.3">
      <c r="B24" s="16">
        <v>1</v>
      </c>
      <c r="C24" s="25">
        <v>2</v>
      </c>
      <c r="D24" s="8">
        <v>3</v>
      </c>
      <c r="E24" s="8">
        <v>4</v>
      </c>
      <c r="F24" s="8">
        <v>5</v>
      </c>
      <c r="G24" s="8">
        <v>6</v>
      </c>
      <c r="H24" s="8">
        <v>7</v>
      </c>
      <c r="I24" s="8">
        <v>8</v>
      </c>
      <c r="J24" s="8">
        <v>9</v>
      </c>
      <c r="K24" s="8">
        <v>10</v>
      </c>
      <c r="L24" s="8">
        <v>11</v>
      </c>
      <c r="M24" s="8">
        <v>12</v>
      </c>
    </row>
    <row r="25" spans="2:13" ht="20.399999999999999" x14ac:dyDescent="0.3">
      <c r="B25" s="24">
        <v>1</v>
      </c>
      <c r="C25" s="43" t="s">
        <v>80</v>
      </c>
      <c r="D25" s="33" t="s">
        <v>50</v>
      </c>
      <c r="E25" s="34">
        <v>210</v>
      </c>
      <c r="F25" s="35"/>
      <c r="G25" s="48"/>
      <c r="H25" s="36">
        <f>J25*G25</f>
        <v>0</v>
      </c>
      <c r="I25" s="36">
        <f>F25+(F25*G25)</f>
        <v>0</v>
      </c>
      <c r="J25" s="36">
        <f>F25*E25</f>
        <v>0</v>
      </c>
      <c r="K25" s="36">
        <f>J25+(J25*G25)</f>
        <v>0</v>
      </c>
      <c r="L25" s="46" t="s">
        <v>67</v>
      </c>
      <c r="M25" s="27"/>
    </row>
    <row r="26" spans="2:13" ht="15.6" x14ac:dyDescent="0.3">
      <c r="B26" s="24">
        <v>2</v>
      </c>
      <c r="C26" s="43" t="s">
        <v>68</v>
      </c>
      <c r="D26" s="33" t="s">
        <v>53</v>
      </c>
      <c r="E26" s="34">
        <v>80</v>
      </c>
      <c r="F26" s="35"/>
      <c r="G26" s="48"/>
      <c r="H26" s="36">
        <v>0</v>
      </c>
      <c r="I26" s="36">
        <v>0</v>
      </c>
      <c r="J26" s="36">
        <v>0</v>
      </c>
      <c r="K26" s="36">
        <v>0</v>
      </c>
      <c r="L26" s="46" t="s">
        <v>69</v>
      </c>
      <c r="M26" s="27"/>
    </row>
    <row r="27" spans="2:13" ht="15.6" x14ac:dyDescent="0.3">
      <c r="B27" s="24">
        <v>3</v>
      </c>
      <c r="C27" s="43" t="s">
        <v>31</v>
      </c>
      <c r="D27" s="33" t="s">
        <v>53</v>
      </c>
      <c r="E27" s="34">
        <v>50</v>
      </c>
      <c r="F27" s="35"/>
      <c r="G27" s="48"/>
      <c r="H27" s="36">
        <f t="shared" ref="H27:H28" si="0">J27*G27</f>
        <v>0</v>
      </c>
      <c r="I27" s="36">
        <f t="shared" ref="I27:I28" si="1">F27+(F27*G27)</f>
        <v>0</v>
      </c>
      <c r="J27" s="36">
        <f t="shared" ref="J27:J28" si="2">F27*E27</f>
        <v>0</v>
      </c>
      <c r="K27" s="36">
        <f t="shared" ref="K27:K28" si="3">J27+(J27*G27)</f>
        <v>0</v>
      </c>
      <c r="L27" s="46" t="s">
        <v>51</v>
      </c>
      <c r="M27" s="27"/>
    </row>
    <row r="28" spans="2:13" ht="15.6" x14ac:dyDescent="0.3">
      <c r="B28" s="24">
        <v>4</v>
      </c>
      <c r="C28" s="43" t="s">
        <v>32</v>
      </c>
      <c r="D28" s="33" t="s">
        <v>50</v>
      </c>
      <c r="E28" s="34">
        <v>460</v>
      </c>
      <c r="F28" s="35"/>
      <c r="G28" s="48"/>
      <c r="H28" s="36">
        <f t="shared" si="0"/>
        <v>0</v>
      </c>
      <c r="I28" s="36">
        <f t="shared" si="1"/>
        <v>0</v>
      </c>
      <c r="J28" s="36">
        <f t="shared" si="2"/>
        <v>0</v>
      </c>
      <c r="K28" s="36">
        <f t="shared" si="3"/>
        <v>0</v>
      </c>
      <c r="L28" s="46" t="s">
        <v>107</v>
      </c>
      <c r="M28" s="27"/>
    </row>
    <row r="29" spans="2:13" ht="20.399999999999999" x14ac:dyDescent="0.3">
      <c r="B29" s="24">
        <v>5</v>
      </c>
      <c r="C29" s="43" t="s">
        <v>97</v>
      </c>
      <c r="D29" s="33" t="s">
        <v>50</v>
      </c>
      <c r="E29" s="34">
        <v>30</v>
      </c>
      <c r="F29" s="35"/>
      <c r="G29" s="48"/>
      <c r="H29" s="36">
        <f>J29*G29</f>
        <v>0</v>
      </c>
      <c r="I29" s="36">
        <f>F29+(F29*G29)</f>
        <v>0</v>
      </c>
      <c r="J29" s="36">
        <f>F29*E29</f>
        <v>0</v>
      </c>
      <c r="K29" s="36">
        <f>J29+(J29*G29)</f>
        <v>0</v>
      </c>
      <c r="L29" s="46" t="s">
        <v>107</v>
      </c>
      <c r="M29" s="27"/>
    </row>
    <row r="30" spans="2:13" ht="20.399999999999999" x14ac:dyDescent="0.3">
      <c r="B30" s="24">
        <v>6</v>
      </c>
      <c r="C30" s="43" t="s">
        <v>81</v>
      </c>
      <c r="D30" s="33" t="s">
        <v>50</v>
      </c>
      <c r="E30" s="34">
        <v>50</v>
      </c>
      <c r="F30" s="35"/>
      <c r="G30" s="48"/>
      <c r="H30" s="36">
        <f>J30*G30</f>
        <v>0</v>
      </c>
      <c r="I30" s="36">
        <f>F30+(F30*G30)</f>
        <v>0</v>
      </c>
      <c r="J30" s="36">
        <f>F30*E30</f>
        <v>0</v>
      </c>
      <c r="K30" s="36">
        <f>J30+(J30*G30)</f>
        <v>0</v>
      </c>
      <c r="L30" s="46" t="s">
        <v>107</v>
      </c>
      <c r="M30" s="27"/>
    </row>
    <row r="31" spans="2:13" ht="20.399999999999999" x14ac:dyDescent="0.3">
      <c r="B31" s="24">
        <v>7</v>
      </c>
      <c r="C31" s="43" t="s">
        <v>103</v>
      </c>
      <c r="D31" s="33" t="s">
        <v>53</v>
      </c>
      <c r="E31" s="34">
        <v>100</v>
      </c>
      <c r="F31" s="35"/>
      <c r="G31" s="48"/>
      <c r="H31" s="36">
        <f>J31*G31</f>
        <v>0</v>
      </c>
      <c r="I31" s="36">
        <f>F31+(F31*G31)</f>
        <v>0</v>
      </c>
      <c r="J31" s="36">
        <f>F31*E31</f>
        <v>0</v>
      </c>
      <c r="K31" s="36">
        <f>J31+(J31*G31)</f>
        <v>0</v>
      </c>
      <c r="L31" s="46" t="s">
        <v>52</v>
      </c>
      <c r="M31" s="27"/>
    </row>
    <row r="32" spans="2:13" ht="15.6" x14ac:dyDescent="0.3">
      <c r="B32" s="24">
        <v>8</v>
      </c>
      <c r="C32" s="43" t="s">
        <v>33</v>
      </c>
      <c r="D32" s="33" t="s">
        <v>50</v>
      </c>
      <c r="E32" s="34">
        <v>20</v>
      </c>
      <c r="F32" s="35"/>
      <c r="G32" s="48"/>
      <c r="H32" s="36">
        <f t="shared" ref="H32:H33" si="4">J32*G32</f>
        <v>0</v>
      </c>
      <c r="I32" s="36">
        <f t="shared" ref="I32:I33" si="5">F32+(F32*G32)</f>
        <v>0</v>
      </c>
      <c r="J32" s="36">
        <f t="shared" ref="J32:J33" si="6">F32*E32</f>
        <v>0</v>
      </c>
      <c r="K32" s="36">
        <f t="shared" ref="K32:K33" si="7">J32+(J32*G32)</f>
        <v>0</v>
      </c>
      <c r="L32" s="46" t="s">
        <v>107</v>
      </c>
      <c r="M32" s="27"/>
    </row>
    <row r="33" spans="2:13" ht="20.399999999999999" x14ac:dyDescent="0.3">
      <c r="B33" s="24">
        <v>9</v>
      </c>
      <c r="C33" s="43" t="s">
        <v>34</v>
      </c>
      <c r="D33" s="37" t="s">
        <v>50</v>
      </c>
      <c r="E33" s="38">
        <v>150</v>
      </c>
      <c r="F33" s="39"/>
      <c r="G33" s="49"/>
      <c r="H33" s="36">
        <f t="shared" si="4"/>
        <v>0</v>
      </c>
      <c r="I33" s="36">
        <f t="shared" si="5"/>
        <v>0</v>
      </c>
      <c r="J33" s="36">
        <f t="shared" si="6"/>
        <v>0</v>
      </c>
      <c r="K33" s="36">
        <f t="shared" si="7"/>
        <v>0</v>
      </c>
      <c r="L33" s="47" t="s">
        <v>107</v>
      </c>
      <c r="M33" s="28"/>
    </row>
    <row r="34" spans="2:13" ht="15.6" x14ac:dyDescent="0.3">
      <c r="B34" s="24">
        <v>10</v>
      </c>
      <c r="C34" s="43" t="s">
        <v>35</v>
      </c>
      <c r="D34" s="33" t="s">
        <v>50</v>
      </c>
      <c r="E34" s="34">
        <v>40</v>
      </c>
      <c r="F34" s="35"/>
      <c r="G34" s="48"/>
      <c r="H34" s="36">
        <f>J34*G34</f>
        <v>0</v>
      </c>
      <c r="I34" s="36">
        <f>F34+(F34*G34)</f>
        <v>0</v>
      </c>
      <c r="J34" s="36">
        <f>F34*E34</f>
        <v>0</v>
      </c>
      <c r="K34" s="36">
        <f>J34+(J34*G34)</f>
        <v>0</v>
      </c>
      <c r="L34" s="46" t="s">
        <v>107</v>
      </c>
      <c r="M34" s="27"/>
    </row>
    <row r="35" spans="2:13" ht="15.6" x14ac:dyDescent="0.3">
      <c r="B35" s="24">
        <v>11</v>
      </c>
      <c r="C35" s="43" t="s">
        <v>36</v>
      </c>
      <c r="D35" s="33" t="s">
        <v>50</v>
      </c>
      <c r="E35" s="34">
        <v>20</v>
      </c>
      <c r="F35" s="35"/>
      <c r="G35" s="48"/>
      <c r="H35" s="36">
        <f t="shared" ref="H35:H37" si="8">J35*G35</f>
        <v>0</v>
      </c>
      <c r="I35" s="36">
        <f t="shared" ref="I35:I37" si="9">F35+(F35*G35)</f>
        <v>0</v>
      </c>
      <c r="J35" s="36">
        <f t="shared" ref="J35:J37" si="10">F35*E35</f>
        <v>0</v>
      </c>
      <c r="K35" s="36">
        <f t="shared" ref="K35:K37" si="11">J35+(J35*G35)</f>
        <v>0</v>
      </c>
      <c r="L35" s="46" t="s">
        <v>107</v>
      </c>
      <c r="M35" s="27"/>
    </row>
    <row r="36" spans="2:13" ht="15.6" x14ac:dyDescent="0.3">
      <c r="B36" s="24">
        <v>12</v>
      </c>
      <c r="C36" s="43" t="s">
        <v>37</v>
      </c>
      <c r="D36" s="33" t="s">
        <v>50</v>
      </c>
      <c r="E36" s="34">
        <v>80</v>
      </c>
      <c r="F36" s="35"/>
      <c r="G36" s="48"/>
      <c r="H36" s="36">
        <f t="shared" si="8"/>
        <v>0</v>
      </c>
      <c r="I36" s="36">
        <f t="shared" si="9"/>
        <v>0</v>
      </c>
      <c r="J36" s="36">
        <f t="shared" si="10"/>
        <v>0</v>
      </c>
      <c r="K36" s="36">
        <f t="shared" si="11"/>
        <v>0</v>
      </c>
      <c r="L36" s="46" t="s">
        <v>107</v>
      </c>
      <c r="M36" s="27"/>
    </row>
    <row r="37" spans="2:13" ht="15.6" x14ac:dyDescent="0.3">
      <c r="B37" s="24">
        <v>13</v>
      </c>
      <c r="C37" s="43" t="s">
        <v>38</v>
      </c>
      <c r="D37" s="37" t="s">
        <v>53</v>
      </c>
      <c r="E37" s="38">
        <v>60</v>
      </c>
      <c r="F37" s="39"/>
      <c r="G37" s="49"/>
      <c r="H37" s="36">
        <f t="shared" si="8"/>
        <v>0</v>
      </c>
      <c r="I37" s="36">
        <f t="shared" si="9"/>
        <v>0</v>
      </c>
      <c r="J37" s="36">
        <f t="shared" si="10"/>
        <v>0</v>
      </c>
      <c r="K37" s="36">
        <f t="shared" si="11"/>
        <v>0</v>
      </c>
      <c r="L37" s="47" t="s">
        <v>54</v>
      </c>
      <c r="M37" s="28"/>
    </row>
    <row r="38" spans="2:13" ht="20.399999999999999" x14ac:dyDescent="0.3">
      <c r="B38" s="24">
        <v>14</v>
      </c>
      <c r="C38" s="43" t="s">
        <v>82</v>
      </c>
      <c r="D38" s="33" t="s">
        <v>50</v>
      </c>
      <c r="E38" s="34">
        <v>30</v>
      </c>
      <c r="F38" s="35"/>
      <c r="G38" s="48"/>
      <c r="H38" s="36">
        <f>J38*G38</f>
        <v>0</v>
      </c>
      <c r="I38" s="36">
        <f>F38+(F38*G38)</f>
        <v>0</v>
      </c>
      <c r="J38" s="36">
        <f>F38*E38</f>
        <v>0</v>
      </c>
      <c r="K38" s="36">
        <f>J38+(J38*G38)</f>
        <v>0</v>
      </c>
      <c r="L38" s="46" t="s">
        <v>70</v>
      </c>
      <c r="M38" s="27"/>
    </row>
    <row r="39" spans="2:13" ht="20.399999999999999" x14ac:dyDescent="0.3">
      <c r="B39" s="24">
        <v>15</v>
      </c>
      <c r="C39" s="43" t="s">
        <v>108</v>
      </c>
      <c r="D39" s="33" t="s">
        <v>50</v>
      </c>
      <c r="E39" s="34">
        <v>15</v>
      </c>
      <c r="F39" s="35"/>
      <c r="G39" s="48"/>
      <c r="H39" s="36">
        <f>J39*G39</f>
        <v>0</v>
      </c>
      <c r="I39" s="36">
        <f>F39+(F39*G39)</f>
        <v>0</v>
      </c>
      <c r="J39" s="36">
        <f>F39*E39</f>
        <v>0</v>
      </c>
      <c r="K39" s="36">
        <f>J39+(J39*G39)</f>
        <v>0</v>
      </c>
      <c r="L39" s="46" t="s">
        <v>107</v>
      </c>
      <c r="M39" s="27"/>
    </row>
    <row r="40" spans="2:13" ht="40.799999999999997" x14ac:dyDescent="0.3">
      <c r="B40" s="24">
        <v>16</v>
      </c>
      <c r="C40" s="43" t="s">
        <v>83</v>
      </c>
      <c r="D40" s="33" t="s">
        <v>50</v>
      </c>
      <c r="E40" s="34">
        <v>110</v>
      </c>
      <c r="F40" s="35"/>
      <c r="G40" s="48"/>
      <c r="H40" s="36">
        <f t="shared" ref="H40:H41" si="12">J40*G40</f>
        <v>0</v>
      </c>
      <c r="I40" s="36">
        <f t="shared" ref="I40:I41" si="13">F40+(F40*G40)</f>
        <v>0</v>
      </c>
      <c r="J40" s="36">
        <f t="shared" ref="J40:J41" si="14">F40*E40</f>
        <v>0</v>
      </c>
      <c r="K40" s="36">
        <f t="shared" ref="K40:K41" si="15">J40+(J40*G40)</f>
        <v>0</v>
      </c>
      <c r="L40" s="46" t="s">
        <v>107</v>
      </c>
      <c r="M40" s="27"/>
    </row>
    <row r="41" spans="2:13" ht="20.399999999999999" x14ac:dyDescent="0.3">
      <c r="B41" s="24">
        <v>17</v>
      </c>
      <c r="C41" s="43" t="s">
        <v>98</v>
      </c>
      <c r="D41" s="33" t="s">
        <v>50</v>
      </c>
      <c r="E41" s="34">
        <v>160</v>
      </c>
      <c r="F41" s="35"/>
      <c r="G41" s="48"/>
      <c r="H41" s="36">
        <f t="shared" si="12"/>
        <v>0</v>
      </c>
      <c r="I41" s="36">
        <f t="shared" si="13"/>
        <v>0</v>
      </c>
      <c r="J41" s="36">
        <f t="shared" si="14"/>
        <v>0</v>
      </c>
      <c r="K41" s="36">
        <f t="shared" si="15"/>
        <v>0</v>
      </c>
      <c r="L41" s="46" t="s">
        <v>107</v>
      </c>
      <c r="M41" s="27"/>
    </row>
    <row r="42" spans="2:13" ht="40.799999999999997" x14ac:dyDescent="0.3">
      <c r="B42" s="24">
        <v>18</v>
      </c>
      <c r="C42" s="43" t="s">
        <v>39</v>
      </c>
      <c r="D42" s="33" t="s">
        <v>50</v>
      </c>
      <c r="E42" s="34">
        <v>400</v>
      </c>
      <c r="F42" s="35"/>
      <c r="G42" s="48"/>
      <c r="H42" s="36">
        <f>J42*G42</f>
        <v>0</v>
      </c>
      <c r="I42" s="36">
        <f>F42+(F42*G42)</f>
        <v>0</v>
      </c>
      <c r="J42" s="36">
        <f>F42*E42</f>
        <v>0</v>
      </c>
      <c r="K42" s="36">
        <f>J42+(J42*G42)</f>
        <v>0</v>
      </c>
      <c r="L42" s="46" t="s">
        <v>107</v>
      </c>
      <c r="M42" s="27"/>
    </row>
    <row r="43" spans="2:13" ht="30.6" x14ac:dyDescent="0.3">
      <c r="B43" s="24">
        <v>19</v>
      </c>
      <c r="C43" s="43" t="s">
        <v>84</v>
      </c>
      <c r="D43" s="33" t="s">
        <v>71</v>
      </c>
      <c r="E43" s="34">
        <v>100</v>
      </c>
      <c r="F43" s="35"/>
      <c r="G43" s="48"/>
      <c r="H43" s="36">
        <f t="shared" ref="H43" si="16">J43*G43</f>
        <v>0</v>
      </c>
      <c r="I43" s="36">
        <f t="shared" ref="I43" si="17">F43+(F43*G43)</f>
        <v>0</v>
      </c>
      <c r="J43" s="36">
        <f t="shared" ref="J43" si="18">F43*E43</f>
        <v>0</v>
      </c>
      <c r="K43" s="36">
        <f t="shared" ref="K43" si="19">J43+(J43*G43)</f>
        <v>0</v>
      </c>
      <c r="L43" s="46" t="s">
        <v>52</v>
      </c>
      <c r="M43" s="27"/>
    </row>
    <row r="44" spans="2:13" ht="15.6" x14ac:dyDescent="0.3">
      <c r="B44" s="24">
        <v>20</v>
      </c>
      <c r="C44" s="43" t="s">
        <v>85</v>
      </c>
      <c r="D44" s="33" t="s">
        <v>50</v>
      </c>
      <c r="E44" s="34">
        <v>65</v>
      </c>
      <c r="F44" s="35"/>
      <c r="G44" s="48"/>
      <c r="H44" s="36">
        <f t="shared" ref="H44:H45" si="20">J44*G44</f>
        <v>0</v>
      </c>
      <c r="I44" s="36">
        <f t="shared" ref="I44:I45" si="21">F44+(F44*G44)</f>
        <v>0</v>
      </c>
      <c r="J44" s="36">
        <f t="shared" ref="J44:J45" si="22">F44*E44</f>
        <v>0</v>
      </c>
      <c r="K44" s="36">
        <f t="shared" ref="K44:K45" si="23">J44+(J44*G44)</f>
        <v>0</v>
      </c>
      <c r="L44" s="46" t="s">
        <v>107</v>
      </c>
      <c r="M44" s="27"/>
    </row>
    <row r="45" spans="2:13" ht="15.6" x14ac:dyDescent="0.3">
      <c r="B45" s="24">
        <v>21</v>
      </c>
      <c r="C45" s="43" t="s">
        <v>40</v>
      </c>
      <c r="D45" s="37" t="s">
        <v>50</v>
      </c>
      <c r="E45" s="38">
        <v>30</v>
      </c>
      <c r="F45" s="39"/>
      <c r="G45" s="49"/>
      <c r="H45" s="36">
        <f t="shared" si="20"/>
        <v>0</v>
      </c>
      <c r="I45" s="36">
        <f t="shared" si="21"/>
        <v>0</v>
      </c>
      <c r="J45" s="36">
        <f t="shared" si="22"/>
        <v>0</v>
      </c>
      <c r="K45" s="36">
        <f t="shared" si="23"/>
        <v>0</v>
      </c>
      <c r="L45" s="47" t="s">
        <v>107</v>
      </c>
      <c r="M45" s="28"/>
    </row>
    <row r="46" spans="2:13" ht="15.6" x14ac:dyDescent="0.3">
      <c r="B46" s="24">
        <v>22</v>
      </c>
      <c r="C46" s="43" t="s">
        <v>41</v>
      </c>
      <c r="D46" s="33" t="s">
        <v>53</v>
      </c>
      <c r="E46" s="34">
        <v>170</v>
      </c>
      <c r="F46" s="35"/>
      <c r="G46" s="48"/>
      <c r="H46" s="36">
        <f>J46*G46</f>
        <v>0</v>
      </c>
      <c r="I46" s="36">
        <f>F46+(F46*G46)</f>
        <v>0</v>
      </c>
      <c r="J46" s="36">
        <f>F46*E46</f>
        <v>0</v>
      </c>
      <c r="K46" s="36">
        <f>J46+(J46*G46)</f>
        <v>0</v>
      </c>
      <c r="L46" s="46" t="s">
        <v>56</v>
      </c>
      <c r="M46" s="27"/>
    </row>
    <row r="47" spans="2:13" ht="15.6" x14ac:dyDescent="0.3">
      <c r="B47" s="24">
        <v>23</v>
      </c>
      <c r="C47" s="43" t="s">
        <v>86</v>
      </c>
      <c r="D47" s="33" t="s">
        <v>50</v>
      </c>
      <c r="E47" s="34">
        <v>40</v>
      </c>
      <c r="F47" s="35"/>
      <c r="G47" s="48"/>
      <c r="H47" s="36">
        <f t="shared" ref="H47:H50" si="24">J47*G47</f>
        <v>0</v>
      </c>
      <c r="I47" s="36">
        <f t="shared" ref="I47:I50" si="25">F47+(F47*G47)</f>
        <v>0</v>
      </c>
      <c r="J47" s="36">
        <f t="shared" ref="J47:J50" si="26">F47*E47</f>
        <v>0</v>
      </c>
      <c r="K47" s="36">
        <f t="shared" ref="K47:K50" si="27">J47+(J47*G47)</f>
        <v>0</v>
      </c>
      <c r="L47" s="46" t="s">
        <v>55</v>
      </c>
      <c r="M47" s="27"/>
    </row>
    <row r="48" spans="2:13" ht="15.6" x14ac:dyDescent="0.3">
      <c r="B48" s="24">
        <v>24</v>
      </c>
      <c r="C48" s="43" t="s">
        <v>96</v>
      </c>
      <c r="D48" s="33" t="s">
        <v>50</v>
      </c>
      <c r="E48" s="34">
        <v>40</v>
      </c>
      <c r="F48" s="35"/>
      <c r="G48" s="48"/>
      <c r="H48" s="36">
        <f t="shared" si="24"/>
        <v>0</v>
      </c>
      <c r="I48" s="36">
        <v>0</v>
      </c>
      <c r="J48" s="36">
        <f t="shared" si="26"/>
        <v>0</v>
      </c>
      <c r="K48" s="36">
        <f t="shared" si="27"/>
        <v>0</v>
      </c>
      <c r="L48" s="46" t="s">
        <v>55</v>
      </c>
      <c r="M48" s="27"/>
    </row>
    <row r="49" spans="2:13" ht="20.399999999999999" x14ac:dyDescent="0.3">
      <c r="B49" s="24">
        <v>25</v>
      </c>
      <c r="C49" s="43" t="s">
        <v>87</v>
      </c>
      <c r="D49" s="33" t="s">
        <v>50</v>
      </c>
      <c r="E49" s="34">
        <v>80</v>
      </c>
      <c r="F49" s="35"/>
      <c r="G49" s="48"/>
      <c r="H49" s="36">
        <f t="shared" si="24"/>
        <v>0</v>
      </c>
      <c r="I49" s="36">
        <f t="shared" si="25"/>
        <v>0</v>
      </c>
      <c r="J49" s="36">
        <f t="shared" si="26"/>
        <v>0</v>
      </c>
      <c r="K49" s="36">
        <f t="shared" si="27"/>
        <v>0</v>
      </c>
      <c r="L49" s="46" t="s">
        <v>107</v>
      </c>
      <c r="M49" s="27"/>
    </row>
    <row r="50" spans="2:13" ht="15.6" x14ac:dyDescent="0.3">
      <c r="B50" s="24">
        <v>26</v>
      </c>
      <c r="C50" s="43" t="s">
        <v>42</v>
      </c>
      <c r="D50" s="37" t="s">
        <v>53</v>
      </c>
      <c r="E50" s="38">
        <v>30</v>
      </c>
      <c r="F50" s="39"/>
      <c r="G50" s="49"/>
      <c r="H50" s="36">
        <f t="shared" si="24"/>
        <v>0</v>
      </c>
      <c r="I50" s="36">
        <f t="shared" si="25"/>
        <v>0</v>
      </c>
      <c r="J50" s="36">
        <f t="shared" si="26"/>
        <v>0</v>
      </c>
      <c r="K50" s="36">
        <f t="shared" si="27"/>
        <v>0</v>
      </c>
      <c r="L50" s="47" t="s">
        <v>57</v>
      </c>
      <c r="M50" s="28"/>
    </row>
    <row r="51" spans="2:13" ht="15.6" x14ac:dyDescent="0.3">
      <c r="B51" s="24">
        <v>27</v>
      </c>
      <c r="C51" s="43" t="s">
        <v>43</v>
      </c>
      <c r="D51" s="33" t="s">
        <v>53</v>
      </c>
      <c r="E51" s="34">
        <v>350</v>
      </c>
      <c r="F51" s="35"/>
      <c r="G51" s="48"/>
      <c r="H51" s="36">
        <f>J51*G51</f>
        <v>0</v>
      </c>
      <c r="I51" s="36">
        <f>F51+(F51*G51)</f>
        <v>0</v>
      </c>
      <c r="J51" s="36">
        <f>F51*E51</f>
        <v>0</v>
      </c>
      <c r="K51" s="36">
        <f>J51+(J51*G51)</f>
        <v>0</v>
      </c>
      <c r="L51" s="46" t="s">
        <v>69</v>
      </c>
      <c r="M51" s="27"/>
    </row>
    <row r="52" spans="2:13" ht="15.6" x14ac:dyDescent="0.3">
      <c r="B52" s="24">
        <v>28</v>
      </c>
      <c r="C52" s="43" t="s">
        <v>88</v>
      </c>
      <c r="D52" s="33" t="s">
        <v>50</v>
      </c>
      <c r="E52" s="34">
        <v>150</v>
      </c>
      <c r="F52" s="35"/>
      <c r="G52" s="48"/>
      <c r="H52" s="36">
        <f>J52*G52</f>
        <v>0</v>
      </c>
      <c r="I52" s="36">
        <f>F52+(F52*G52)</f>
        <v>0</v>
      </c>
      <c r="J52" s="36">
        <f>F52*E52</f>
        <v>0</v>
      </c>
      <c r="K52" s="36">
        <f>J52+(J52*G52)</f>
        <v>0</v>
      </c>
      <c r="L52" s="46" t="s">
        <v>107</v>
      </c>
      <c r="M52" s="27"/>
    </row>
    <row r="53" spans="2:13" ht="40.799999999999997" x14ac:dyDescent="0.3">
      <c r="B53" s="24">
        <v>29</v>
      </c>
      <c r="C53" s="43" t="s">
        <v>89</v>
      </c>
      <c r="D53" s="33" t="s">
        <v>50</v>
      </c>
      <c r="E53" s="34">
        <v>300</v>
      </c>
      <c r="F53" s="35"/>
      <c r="G53" s="48"/>
      <c r="H53" s="36">
        <f t="shared" ref="H53:H54" si="28">J53*G53</f>
        <v>0</v>
      </c>
      <c r="I53" s="36">
        <f t="shared" ref="I53:I54" si="29">F53+(F53*G53)</f>
        <v>0</v>
      </c>
      <c r="J53" s="36">
        <f t="shared" ref="J53:J54" si="30">F53*E53</f>
        <v>0</v>
      </c>
      <c r="K53" s="36">
        <f t="shared" ref="K53:K54" si="31">J53+(J53*G53)</f>
        <v>0</v>
      </c>
      <c r="L53" s="46" t="s">
        <v>107</v>
      </c>
      <c r="M53" s="27"/>
    </row>
    <row r="54" spans="2:13" ht="20.399999999999999" x14ac:dyDescent="0.3">
      <c r="B54" s="24">
        <v>30</v>
      </c>
      <c r="C54" s="43" t="s">
        <v>90</v>
      </c>
      <c r="D54" s="37" t="s">
        <v>50</v>
      </c>
      <c r="E54" s="38">
        <v>150</v>
      </c>
      <c r="F54" s="39"/>
      <c r="G54" s="49"/>
      <c r="H54" s="36">
        <f t="shared" si="28"/>
        <v>0</v>
      </c>
      <c r="I54" s="36">
        <f t="shared" si="29"/>
        <v>0</v>
      </c>
      <c r="J54" s="36">
        <f t="shared" si="30"/>
        <v>0</v>
      </c>
      <c r="K54" s="36">
        <f t="shared" si="31"/>
        <v>0</v>
      </c>
      <c r="L54" s="47" t="s">
        <v>107</v>
      </c>
      <c r="M54" s="28"/>
    </row>
    <row r="55" spans="2:13" ht="15.6" x14ac:dyDescent="0.3">
      <c r="B55" s="24">
        <v>31</v>
      </c>
      <c r="C55" s="43" t="s">
        <v>91</v>
      </c>
      <c r="D55" s="33" t="s">
        <v>50</v>
      </c>
      <c r="E55" s="34">
        <v>20</v>
      </c>
      <c r="F55" s="35"/>
      <c r="G55" s="48"/>
      <c r="H55" s="36">
        <f>J55*G55</f>
        <v>0</v>
      </c>
      <c r="I55" s="36">
        <f>F55+(F55*G55)</f>
        <v>0</v>
      </c>
      <c r="J55" s="36">
        <f>F55*E55</f>
        <v>0</v>
      </c>
      <c r="K55" s="36">
        <f>J55+(J55*G55)</f>
        <v>0</v>
      </c>
      <c r="L55" s="46" t="s">
        <v>107</v>
      </c>
      <c r="M55" s="27"/>
    </row>
    <row r="56" spans="2:13" ht="15.6" x14ac:dyDescent="0.3">
      <c r="B56" s="24">
        <v>32</v>
      </c>
      <c r="C56" s="43" t="s">
        <v>104</v>
      </c>
      <c r="D56" s="33" t="s">
        <v>53</v>
      </c>
      <c r="E56" s="34">
        <v>300</v>
      </c>
      <c r="F56" s="35"/>
      <c r="G56" s="48"/>
      <c r="H56" s="36">
        <f>J56*G56</f>
        <v>0</v>
      </c>
      <c r="I56" s="36">
        <f>F56+(F56*G56)</f>
        <v>0</v>
      </c>
      <c r="J56" s="36">
        <f>F56*E56</f>
        <v>0</v>
      </c>
      <c r="K56" s="36">
        <f>J56+(J56*G56)</f>
        <v>0</v>
      </c>
      <c r="L56" s="46" t="s">
        <v>105</v>
      </c>
      <c r="M56" s="27"/>
    </row>
    <row r="57" spans="2:13" ht="15.6" x14ac:dyDescent="0.3">
      <c r="B57" s="24">
        <v>33</v>
      </c>
      <c r="C57" s="43" t="s">
        <v>92</v>
      </c>
      <c r="D57" s="33" t="s">
        <v>50</v>
      </c>
      <c r="E57" s="34">
        <v>35</v>
      </c>
      <c r="F57" s="35"/>
      <c r="G57" s="48"/>
      <c r="H57" s="36">
        <f t="shared" ref="H57:H58" si="32">J57*G57</f>
        <v>0</v>
      </c>
      <c r="I57" s="36">
        <f t="shared" ref="I57:I58" si="33">F57+(F57*G57)</f>
        <v>0</v>
      </c>
      <c r="J57" s="36">
        <f t="shared" ref="J57:J58" si="34">F57*E57</f>
        <v>0</v>
      </c>
      <c r="K57" s="36">
        <f t="shared" ref="K57:K58" si="35">J57+(J57*G57)</f>
        <v>0</v>
      </c>
      <c r="L57" s="46" t="s">
        <v>107</v>
      </c>
      <c r="M57" s="27"/>
    </row>
    <row r="58" spans="2:13" ht="20.399999999999999" x14ac:dyDescent="0.3">
      <c r="B58" s="24">
        <v>34</v>
      </c>
      <c r="C58" s="43" t="s">
        <v>73</v>
      </c>
      <c r="D58" s="37" t="s">
        <v>50</v>
      </c>
      <c r="E58" s="38">
        <v>120</v>
      </c>
      <c r="F58" s="39"/>
      <c r="G58" s="49"/>
      <c r="H58" s="36">
        <f t="shared" si="32"/>
        <v>0</v>
      </c>
      <c r="I58" s="36">
        <f t="shared" si="33"/>
        <v>0</v>
      </c>
      <c r="J58" s="36">
        <f t="shared" si="34"/>
        <v>0</v>
      </c>
      <c r="K58" s="36">
        <f t="shared" si="35"/>
        <v>0</v>
      </c>
      <c r="L58" s="47" t="s">
        <v>107</v>
      </c>
      <c r="M58" s="28"/>
    </row>
    <row r="59" spans="2:13" ht="20.399999999999999" x14ac:dyDescent="0.3">
      <c r="B59" s="24">
        <v>35</v>
      </c>
      <c r="C59" s="43" t="s">
        <v>72</v>
      </c>
      <c r="D59" s="33" t="s">
        <v>50</v>
      </c>
      <c r="E59" s="34">
        <v>60</v>
      </c>
      <c r="F59" s="35"/>
      <c r="G59" s="48"/>
      <c r="H59" s="36">
        <f>J59*G59</f>
        <v>0</v>
      </c>
      <c r="I59" s="36">
        <f>F59+(F59*G59)</f>
        <v>0</v>
      </c>
      <c r="J59" s="36">
        <f>F59*E59</f>
        <v>0</v>
      </c>
      <c r="K59" s="36">
        <f>J59+(J59*G59)</f>
        <v>0</v>
      </c>
      <c r="L59" s="46" t="s">
        <v>107</v>
      </c>
      <c r="M59" s="27"/>
    </row>
    <row r="60" spans="2:13" ht="20.399999999999999" x14ac:dyDescent="0.3">
      <c r="B60" s="24">
        <v>36</v>
      </c>
      <c r="C60" s="44" t="s">
        <v>74</v>
      </c>
      <c r="D60" s="33" t="s">
        <v>50</v>
      </c>
      <c r="E60" s="34">
        <v>40</v>
      </c>
      <c r="F60" s="35"/>
      <c r="G60" s="48"/>
      <c r="H60" s="36">
        <f>J60*G60</f>
        <v>0</v>
      </c>
      <c r="I60" s="36">
        <f>F60+(F60*G60)</f>
        <v>0</v>
      </c>
      <c r="J60" s="36">
        <f>F60*E60</f>
        <v>0</v>
      </c>
      <c r="K60" s="36">
        <f>J60+(J60*G60)</f>
        <v>0</v>
      </c>
      <c r="L60" s="46" t="s">
        <v>107</v>
      </c>
      <c r="M60" s="27"/>
    </row>
    <row r="61" spans="2:13" ht="20.399999999999999" x14ac:dyDescent="0.3">
      <c r="B61" s="24">
        <v>37</v>
      </c>
      <c r="C61" s="43" t="s">
        <v>99</v>
      </c>
      <c r="D61" s="33" t="s">
        <v>50</v>
      </c>
      <c r="E61" s="34">
        <v>50</v>
      </c>
      <c r="F61" s="35"/>
      <c r="G61" s="48"/>
      <c r="H61" s="36">
        <f t="shared" ref="H61:H62" si="36">J61*G61</f>
        <v>0</v>
      </c>
      <c r="I61" s="36">
        <f t="shared" ref="I61:I62" si="37">F61+(F61*G61)</f>
        <v>0</v>
      </c>
      <c r="J61" s="36">
        <f t="shared" ref="J61:J62" si="38">F61*E61</f>
        <v>0</v>
      </c>
      <c r="K61" s="36">
        <f t="shared" ref="K61:K62" si="39">J61+(J61*G61)</f>
        <v>0</v>
      </c>
      <c r="L61" s="46" t="s">
        <v>107</v>
      </c>
      <c r="M61" s="27"/>
    </row>
    <row r="62" spans="2:13" ht="15.6" x14ac:dyDescent="0.3">
      <c r="B62" s="24">
        <v>38</v>
      </c>
      <c r="C62" s="43" t="s">
        <v>44</v>
      </c>
      <c r="D62" s="33" t="s">
        <v>50</v>
      </c>
      <c r="E62" s="34">
        <v>330</v>
      </c>
      <c r="F62" s="35"/>
      <c r="G62" s="48"/>
      <c r="H62" s="36">
        <f t="shared" si="36"/>
        <v>0</v>
      </c>
      <c r="I62" s="36">
        <f t="shared" si="37"/>
        <v>0</v>
      </c>
      <c r="J62" s="36">
        <f t="shared" si="38"/>
        <v>0</v>
      </c>
      <c r="K62" s="36">
        <f t="shared" si="39"/>
        <v>0</v>
      </c>
      <c r="L62" s="46" t="s">
        <v>107</v>
      </c>
      <c r="M62" s="27"/>
    </row>
    <row r="63" spans="2:13" ht="20.399999999999999" x14ac:dyDescent="0.3">
      <c r="B63" s="24">
        <v>39</v>
      </c>
      <c r="C63" s="43" t="s">
        <v>76</v>
      </c>
      <c r="D63" s="33" t="s">
        <v>50</v>
      </c>
      <c r="E63" s="34">
        <v>200</v>
      </c>
      <c r="F63" s="35"/>
      <c r="G63" s="48"/>
      <c r="H63" s="36">
        <f>J63*G63</f>
        <v>0</v>
      </c>
      <c r="I63" s="36">
        <f>F63+(F63*G63)</f>
        <v>0</v>
      </c>
      <c r="J63" s="36">
        <f>F63*E63</f>
        <v>0</v>
      </c>
      <c r="K63" s="36">
        <f>J63+(J63*G63)</f>
        <v>0</v>
      </c>
      <c r="L63" s="46" t="s">
        <v>107</v>
      </c>
      <c r="M63" s="27"/>
    </row>
    <row r="64" spans="2:13" ht="30.6" x14ac:dyDescent="0.3">
      <c r="B64" s="24">
        <v>40</v>
      </c>
      <c r="C64" s="43" t="s">
        <v>75</v>
      </c>
      <c r="D64" s="33" t="s">
        <v>50</v>
      </c>
      <c r="E64" s="34">
        <v>100</v>
      </c>
      <c r="F64" s="35"/>
      <c r="G64" s="48"/>
      <c r="H64" s="36">
        <f t="shared" ref="H64:H66" si="40">J64*G64</f>
        <v>0</v>
      </c>
      <c r="I64" s="36">
        <f t="shared" ref="I64:I66" si="41">F64+(F64*G64)</f>
        <v>0</v>
      </c>
      <c r="J64" s="36">
        <f t="shared" ref="J64:J66" si="42">F64*E64</f>
        <v>0</v>
      </c>
      <c r="K64" s="36">
        <f t="shared" ref="K64:K66" si="43">J64+(J64*G64)</f>
        <v>0</v>
      </c>
      <c r="L64" s="46" t="s">
        <v>107</v>
      </c>
      <c r="M64" s="27"/>
    </row>
    <row r="65" spans="2:13" ht="15.6" x14ac:dyDescent="0.3">
      <c r="B65" s="24">
        <v>41</v>
      </c>
      <c r="C65" s="43" t="s">
        <v>45</v>
      </c>
      <c r="D65" s="33" t="s">
        <v>50</v>
      </c>
      <c r="E65" s="34">
        <v>30</v>
      </c>
      <c r="F65" s="35"/>
      <c r="G65" s="48"/>
      <c r="H65" s="36">
        <f t="shared" si="40"/>
        <v>0</v>
      </c>
      <c r="I65" s="36">
        <f t="shared" si="41"/>
        <v>0</v>
      </c>
      <c r="J65" s="36">
        <f t="shared" si="42"/>
        <v>0</v>
      </c>
      <c r="K65" s="36">
        <f t="shared" si="43"/>
        <v>0</v>
      </c>
      <c r="L65" s="46" t="s">
        <v>107</v>
      </c>
      <c r="M65" s="27"/>
    </row>
    <row r="66" spans="2:13" ht="15.6" x14ac:dyDescent="0.3">
      <c r="B66" s="24">
        <v>42</v>
      </c>
      <c r="C66" s="43" t="s">
        <v>100</v>
      </c>
      <c r="D66" s="37" t="s">
        <v>53</v>
      </c>
      <c r="E66" s="38">
        <v>260</v>
      </c>
      <c r="F66" s="39"/>
      <c r="G66" s="49"/>
      <c r="H66" s="36">
        <f t="shared" si="40"/>
        <v>0</v>
      </c>
      <c r="I66" s="36">
        <f t="shared" si="41"/>
        <v>0</v>
      </c>
      <c r="J66" s="36">
        <f t="shared" si="42"/>
        <v>0</v>
      </c>
      <c r="K66" s="36">
        <f t="shared" si="43"/>
        <v>0</v>
      </c>
      <c r="L66" s="47" t="s">
        <v>51</v>
      </c>
      <c r="M66" s="28"/>
    </row>
    <row r="67" spans="2:13" ht="15.6" x14ac:dyDescent="0.3">
      <c r="B67" s="24">
        <v>43</v>
      </c>
      <c r="C67" s="43" t="s">
        <v>93</v>
      </c>
      <c r="D67" s="33" t="s">
        <v>50</v>
      </c>
      <c r="E67" s="34">
        <v>10</v>
      </c>
      <c r="F67" s="35"/>
      <c r="G67" s="48"/>
      <c r="H67" s="36">
        <f>J67*G67</f>
        <v>0</v>
      </c>
      <c r="I67" s="36">
        <f>F67+(F67*G67)</f>
        <v>0</v>
      </c>
      <c r="J67" s="36">
        <f>F67*E67</f>
        <v>0</v>
      </c>
      <c r="K67" s="36">
        <f>J67+(J67*G67)</f>
        <v>0</v>
      </c>
      <c r="L67" s="46" t="s">
        <v>107</v>
      </c>
      <c r="M67" s="27"/>
    </row>
    <row r="68" spans="2:13" ht="20.399999999999999" x14ac:dyDescent="0.3">
      <c r="B68" s="24">
        <v>44</v>
      </c>
      <c r="C68" s="43" t="s">
        <v>94</v>
      </c>
      <c r="D68" s="33" t="s">
        <v>53</v>
      </c>
      <c r="E68" s="34">
        <v>300</v>
      </c>
      <c r="F68" s="35"/>
      <c r="G68" s="48"/>
      <c r="H68" s="36">
        <f>J68*G68</f>
        <v>0</v>
      </c>
      <c r="I68" s="36">
        <f>F68+(F68*G68)</f>
        <v>0</v>
      </c>
      <c r="J68" s="36">
        <f>F68*E68</f>
        <v>0</v>
      </c>
      <c r="K68" s="36">
        <f>J68+(J68*G68)</f>
        <v>0</v>
      </c>
      <c r="L68" s="46" t="s">
        <v>58</v>
      </c>
      <c r="M68" s="27"/>
    </row>
    <row r="69" spans="2:13" ht="15.6" x14ac:dyDescent="0.3">
      <c r="B69" s="24">
        <v>45</v>
      </c>
      <c r="C69" s="43" t="s">
        <v>46</v>
      </c>
      <c r="D69" s="33" t="s">
        <v>53</v>
      </c>
      <c r="E69" s="34">
        <v>60</v>
      </c>
      <c r="F69" s="35"/>
      <c r="G69" s="48"/>
      <c r="H69" s="36">
        <f t="shared" ref="H69:H70" si="44">J69*G69</f>
        <v>0</v>
      </c>
      <c r="I69" s="36">
        <f t="shared" ref="I69:I70" si="45">F69+(F69*G69)</f>
        <v>0</v>
      </c>
      <c r="J69" s="36">
        <f t="shared" ref="J69:J70" si="46">F69*E69</f>
        <v>0</v>
      </c>
      <c r="K69" s="36">
        <f t="shared" ref="K69:K70" si="47">J69+(J69*G69)</f>
        <v>0</v>
      </c>
      <c r="L69" s="46" t="s">
        <v>59</v>
      </c>
      <c r="M69" s="27"/>
    </row>
    <row r="70" spans="2:13" ht="15.6" x14ac:dyDescent="0.3">
      <c r="B70" s="24">
        <v>46</v>
      </c>
      <c r="C70" s="43" t="s">
        <v>47</v>
      </c>
      <c r="D70" s="33" t="s">
        <v>50</v>
      </c>
      <c r="E70" s="34">
        <v>300</v>
      </c>
      <c r="F70" s="35"/>
      <c r="G70" s="48"/>
      <c r="H70" s="36">
        <f t="shared" si="44"/>
        <v>0</v>
      </c>
      <c r="I70" s="36">
        <f t="shared" si="45"/>
        <v>0</v>
      </c>
      <c r="J70" s="36">
        <f t="shared" si="46"/>
        <v>0</v>
      </c>
      <c r="K70" s="36">
        <f t="shared" si="47"/>
        <v>0</v>
      </c>
      <c r="L70" s="46" t="s">
        <v>107</v>
      </c>
      <c r="M70" s="27"/>
    </row>
    <row r="71" spans="2:13" ht="20.399999999999999" x14ac:dyDescent="0.3">
      <c r="B71" s="24">
        <v>47</v>
      </c>
      <c r="C71" s="43" t="s">
        <v>48</v>
      </c>
      <c r="D71" s="33" t="s">
        <v>53</v>
      </c>
      <c r="E71" s="34">
        <v>270</v>
      </c>
      <c r="F71" s="35"/>
      <c r="G71" s="48"/>
      <c r="H71" s="36">
        <f>J71*G71</f>
        <v>0</v>
      </c>
      <c r="I71" s="36">
        <f>F71+(F71*G71)</f>
        <v>0</v>
      </c>
      <c r="J71" s="36">
        <f>F71*E71</f>
        <v>0</v>
      </c>
      <c r="K71" s="36">
        <f>J71+(J71*G71)</f>
        <v>0</v>
      </c>
      <c r="L71" s="46" t="s">
        <v>60</v>
      </c>
      <c r="M71" s="27"/>
    </row>
    <row r="72" spans="2:13" ht="40.799999999999997" x14ac:dyDescent="0.3">
      <c r="B72" s="24">
        <v>48</v>
      </c>
      <c r="C72" s="43" t="s">
        <v>102</v>
      </c>
      <c r="D72" s="33" t="s">
        <v>50</v>
      </c>
      <c r="E72" s="34">
        <v>30</v>
      </c>
      <c r="F72" s="35"/>
      <c r="G72" s="48"/>
      <c r="H72" s="36">
        <f t="shared" ref="H72" si="48">J72*G72</f>
        <v>0</v>
      </c>
      <c r="I72" s="36">
        <f t="shared" ref="I72" si="49">F72+(F72*G72)</f>
        <v>0</v>
      </c>
      <c r="J72" s="36">
        <f t="shared" ref="J72" si="50">F72*E72</f>
        <v>0</v>
      </c>
      <c r="K72" s="36">
        <f t="shared" ref="K72" si="51">J72+(J72*G72)</f>
        <v>0</v>
      </c>
      <c r="L72" s="46" t="s">
        <v>107</v>
      </c>
      <c r="M72" s="27"/>
    </row>
    <row r="73" spans="2:13" ht="15.6" x14ac:dyDescent="0.3">
      <c r="B73" s="24">
        <v>49</v>
      </c>
      <c r="C73" s="43" t="s">
        <v>95</v>
      </c>
      <c r="D73" s="33" t="s">
        <v>50</v>
      </c>
      <c r="E73" s="34">
        <v>60</v>
      </c>
      <c r="F73" s="35"/>
      <c r="G73" s="48"/>
      <c r="H73" s="36">
        <f>J73*G73</f>
        <v>0</v>
      </c>
      <c r="I73" s="36">
        <f>F73+(F73*G73)</f>
        <v>0</v>
      </c>
      <c r="J73" s="36">
        <f>F73*E73</f>
        <v>0</v>
      </c>
      <c r="K73" s="36">
        <f>J73+(J73*G73)</f>
        <v>0</v>
      </c>
      <c r="L73" s="46" t="s">
        <v>107</v>
      </c>
      <c r="M73" s="27"/>
    </row>
    <row r="74" spans="2:13" ht="15.6" x14ac:dyDescent="0.3">
      <c r="B74" s="24">
        <v>50</v>
      </c>
      <c r="C74" s="43" t="s">
        <v>101</v>
      </c>
      <c r="D74" s="33" t="s">
        <v>50</v>
      </c>
      <c r="E74" s="34">
        <v>20</v>
      </c>
      <c r="F74" s="35"/>
      <c r="G74" s="48"/>
      <c r="H74" s="36">
        <f>J74*G74</f>
        <v>0</v>
      </c>
      <c r="I74" s="36">
        <f>F74+(F74*G74)</f>
        <v>0</v>
      </c>
      <c r="J74" s="36">
        <f>F74*E74</f>
        <v>0</v>
      </c>
      <c r="K74" s="36">
        <f>J74+(J74*G74)</f>
        <v>0</v>
      </c>
      <c r="L74" s="46" t="s">
        <v>107</v>
      </c>
      <c r="M74" s="27"/>
    </row>
    <row r="75" spans="2:13" ht="20.399999999999999" x14ac:dyDescent="0.3">
      <c r="B75" s="24">
        <v>51</v>
      </c>
      <c r="C75" s="43" t="s">
        <v>78</v>
      </c>
      <c r="D75" s="37" t="s">
        <v>50</v>
      </c>
      <c r="E75" s="38">
        <v>800</v>
      </c>
      <c r="F75" s="39"/>
      <c r="G75" s="49"/>
      <c r="H75" s="36">
        <f t="shared" ref="H75" si="52">J75*G75</f>
        <v>0</v>
      </c>
      <c r="I75" s="36">
        <f t="shared" ref="I75" si="53">F75+(F75*G75)</f>
        <v>0</v>
      </c>
      <c r="J75" s="36">
        <f t="shared" ref="J75" si="54">F75*E75</f>
        <v>0</v>
      </c>
      <c r="K75" s="36">
        <f t="shared" ref="K75" si="55">J75+(J75*G75)</f>
        <v>0</v>
      </c>
      <c r="L75" s="47" t="s">
        <v>107</v>
      </c>
      <c r="M75" s="28"/>
    </row>
    <row r="76" spans="2:13" ht="30.6" x14ac:dyDescent="0.3">
      <c r="B76" s="24">
        <v>52</v>
      </c>
      <c r="C76" s="43" t="s">
        <v>77</v>
      </c>
      <c r="D76" s="33" t="s">
        <v>50</v>
      </c>
      <c r="E76" s="34">
        <v>600</v>
      </c>
      <c r="F76" s="35"/>
      <c r="G76" s="48"/>
      <c r="H76" s="36">
        <f>J76*G76</f>
        <v>0</v>
      </c>
      <c r="I76" s="36">
        <f>F76+(F76*G76)</f>
        <v>0</v>
      </c>
      <c r="J76" s="36">
        <f>F76*E76</f>
        <v>0</v>
      </c>
      <c r="K76" s="36">
        <f>J76+(J76*G76)</f>
        <v>0</v>
      </c>
      <c r="L76" s="46" t="s">
        <v>107</v>
      </c>
      <c r="M76" s="27"/>
    </row>
    <row r="77" spans="2:13" ht="60" x14ac:dyDescent="0.3">
      <c r="B77" s="24">
        <v>53</v>
      </c>
      <c r="C77" s="45" t="s">
        <v>61</v>
      </c>
      <c r="D77" s="33" t="s">
        <v>50</v>
      </c>
      <c r="E77" s="34">
        <v>50</v>
      </c>
      <c r="F77" s="35"/>
      <c r="G77" s="48"/>
      <c r="H77" s="36">
        <f t="shared" ref="H77:H79" si="56">J77*G77</f>
        <v>0</v>
      </c>
      <c r="I77" s="36">
        <f t="shared" ref="I77:I79" si="57">F77+(F77*G77)</f>
        <v>0</v>
      </c>
      <c r="J77" s="36">
        <f t="shared" ref="J77:J79" si="58">F77*E77</f>
        <v>0</v>
      </c>
      <c r="K77" s="36">
        <f t="shared" ref="K77:K79" si="59">J77+(J77*G77)</f>
        <v>0</v>
      </c>
      <c r="L77" s="46" t="s">
        <v>62</v>
      </c>
      <c r="M77" s="27"/>
    </row>
    <row r="78" spans="2:13" ht="60" x14ac:dyDescent="0.3">
      <c r="B78" s="24">
        <v>54</v>
      </c>
      <c r="C78" s="45" t="s">
        <v>49</v>
      </c>
      <c r="D78" s="33" t="s">
        <v>50</v>
      </c>
      <c r="E78" s="34">
        <v>30</v>
      </c>
      <c r="F78" s="35"/>
      <c r="G78" s="48"/>
      <c r="H78" s="36">
        <f t="shared" si="56"/>
        <v>0</v>
      </c>
      <c r="I78" s="36">
        <f t="shared" si="57"/>
        <v>0</v>
      </c>
      <c r="J78" s="36">
        <f t="shared" si="58"/>
        <v>0</v>
      </c>
      <c r="K78" s="36">
        <f t="shared" si="59"/>
        <v>0</v>
      </c>
      <c r="L78" s="46" t="s">
        <v>63</v>
      </c>
      <c r="M78" s="27"/>
    </row>
    <row r="79" spans="2:13" ht="48" x14ac:dyDescent="0.3">
      <c r="B79" s="24">
        <v>55</v>
      </c>
      <c r="C79" s="45" t="s">
        <v>79</v>
      </c>
      <c r="D79" s="37" t="s">
        <v>50</v>
      </c>
      <c r="E79" s="38">
        <v>70</v>
      </c>
      <c r="F79" s="39"/>
      <c r="G79" s="49"/>
      <c r="H79" s="36">
        <f t="shared" si="56"/>
        <v>0</v>
      </c>
      <c r="I79" s="36">
        <f t="shared" si="57"/>
        <v>0</v>
      </c>
      <c r="J79" s="36">
        <f t="shared" si="58"/>
        <v>0</v>
      </c>
      <c r="K79" s="36">
        <f t="shared" si="59"/>
        <v>0</v>
      </c>
      <c r="L79" s="47" t="s">
        <v>109</v>
      </c>
      <c r="M79" s="28"/>
    </row>
    <row r="80" spans="2:13" ht="16.2" thickBot="1" x14ac:dyDescent="0.35">
      <c r="B80" s="24">
        <v>56</v>
      </c>
      <c r="C80" s="45" t="s">
        <v>64</v>
      </c>
      <c r="D80" s="33" t="s">
        <v>53</v>
      </c>
      <c r="E80" s="34">
        <v>7500</v>
      </c>
      <c r="F80" s="35"/>
      <c r="G80" s="48"/>
      <c r="H80" s="36">
        <f>J80*G80</f>
        <v>0</v>
      </c>
      <c r="I80" s="36">
        <f>F80+(F80*G80)</f>
        <v>0</v>
      </c>
      <c r="J80" s="36">
        <f>F80*E80</f>
        <v>0</v>
      </c>
      <c r="K80" s="36">
        <f>J80+(J80*G80)</f>
        <v>0</v>
      </c>
      <c r="L80" s="46" t="s">
        <v>65</v>
      </c>
      <c r="M80" s="27"/>
    </row>
    <row r="81" spans="2:13" ht="22.35" customHeight="1" thickBot="1" x14ac:dyDescent="0.4">
      <c r="B81" s="17"/>
      <c r="C81" s="26" t="s">
        <v>2</v>
      </c>
      <c r="D81" s="19"/>
      <c r="E81" s="19"/>
      <c r="F81" s="20"/>
      <c r="G81" s="22"/>
      <c r="H81" s="40">
        <f>SUM(H25:H80)</f>
        <v>0</v>
      </c>
      <c r="I81" s="41"/>
      <c r="J81" s="40">
        <f>SUM(J25:J80)</f>
        <v>0</v>
      </c>
      <c r="K81" s="40">
        <f>SUM(K25:K80)</f>
        <v>0</v>
      </c>
      <c r="L81" s="23"/>
      <c r="M81" s="21"/>
    </row>
    <row r="83" spans="2:13" x14ac:dyDescent="0.3">
      <c r="C83" s="42" t="s">
        <v>20</v>
      </c>
    </row>
    <row r="84" spans="2:13" ht="15.6" x14ac:dyDescent="0.3">
      <c r="C84" s="50" t="s">
        <v>29</v>
      </c>
      <c r="D84" s="50"/>
      <c r="E84" s="50"/>
      <c r="F84" s="50"/>
      <c r="G84" s="50"/>
      <c r="H84" s="50"/>
      <c r="I84" s="50"/>
      <c r="J84" s="50"/>
      <c r="K84" s="50"/>
      <c r="L84" s="50"/>
      <c r="M84" s="50"/>
    </row>
    <row r="85" spans="2:13" ht="15.6" x14ac:dyDescent="0.3">
      <c r="C85" s="50" t="s">
        <v>21</v>
      </c>
      <c r="D85" s="50"/>
      <c r="E85" s="50"/>
      <c r="F85" s="50"/>
      <c r="G85" s="50"/>
      <c r="H85" s="50"/>
      <c r="I85" s="50"/>
      <c r="J85" s="50"/>
      <c r="K85" s="50"/>
    </row>
  </sheetData>
  <mergeCells count="16">
    <mergeCell ref="D12:J12"/>
    <mergeCell ref="C2:J2"/>
    <mergeCell ref="C6:G6"/>
    <mergeCell ref="C7:K7"/>
    <mergeCell ref="D10:J10"/>
    <mergeCell ref="D11:J11"/>
    <mergeCell ref="C84:M84"/>
    <mergeCell ref="D22:M22"/>
    <mergeCell ref="C85:K85"/>
    <mergeCell ref="D21:J21"/>
    <mergeCell ref="D13:J13"/>
    <mergeCell ref="D14:J14"/>
    <mergeCell ref="D15:J15"/>
    <mergeCell ref="D16:J16"/>
    <mergeCell ref="D19:J19"/>
    <mergeCell ref="D20:J20"/>
  </mergeCells>
  <pageMargins left="0.11811023622047245" right="0.11811023622047245" top="0.74803149606299213" bottom="0.74803149606299213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Żłobek Wieluń</cp:lastModifiedBy>
  <cp:lastPrinted>2022-11-21T10:07:25Z</cp:lastPrinted>
  <dcterms:created xsi:type="dcterms:W3CDTF">2021-05-13T07:29:57Z</dcterms:created>
  <dcterms:modified xsi:type="dcterms:W3CDTF">2025-11-26T09:28:01Z</dcterms:modified>
</cp:coreProperties>
</file>